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Z:\Admin Share\Budgets\Bud202526\"/>
    </mc:Choice>
  </mc:AlternateContent>
  <xr:revisionPtr revIDLastSave="0" documentId="13_ncr:1_{60A677C0-3E38-4A45-87AE-AB515C43C4B5}" xr6:coauthVersionLast="47" xr6:coauthVersionMax="47" xr10:uidLastSave="{00000000-0000-0000-0000-000000000000}"/>
  <bookViews>
    <workbookView xWindow="-120" yWindow="-120" windowWidth="29040" windowHeight="15840" xr2:uid="{00000000-000D-0000-FFFF-FFFF00000000}"/>
  </bookViews>
  <sheets>
    <sheet name="Budget Model" sheetId="11" r:id="rId1"/>
    <sheet name="Capital" sheetId="12" r:id="rId2"/>
  </sheets>
  <externalReferences>
    <externalReference r:id="rId3"/>
  </externalReferences>
  <definedNames>
    <definedName name="E_number">'[1]La inputs'!$F$17</definedName>
    <definedName name="KI_23_24">'[1]KI 2023 24'!$B$4:$W$357</definedName>
    <definedName name="KI_24_25">'[1]Key Info 24 25'!$A$8:$O$358</definedName>
    <definedName name="_xlnm.Print_Area" localSheetId="0">'Budget Model'!$A$1:$G$51</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8" i="12" l="1"/>
  <c r="F38" i="12" s="1"/>
  <c r="F32" i="12"/>
  <c r="L32" i="12"/>
  <c r="L43" i="12"/>
  <c r="F43" i="12"/>
  <c r="F15" i="12"/>
  <c r="L15" i="12"/>
  <c r="K6" i="12"/>
  <c r="I6" i="12"/>
  <c r="J45" i="12"/>
  <c r="D45" i="12"/>
  <c r="L42" i="12"/>
  <c r="F42" i="12"/>
  <c r="L40" i="12"/>
  <c r="F40" i="12"/>
  <c r="L39" i="12"/>
  <c r="F39" i="12"/>
  <c r="L38" i="12"/>
  <c r="F37" i="12"/>
  <c r="I37" i="12" s="1"/>
  <c r="L37" i="12" s="1"/>
  <c r="L36" i="12"/>
  <c r="F36" i="12"/>
  <c r="L35" i="12"/>
  <c r="F35" i="12"/>
  <c r="F34" i="12"/>
  <c r="K34" i="12" s="1"/>
  <c r="L34" i="12" s="1"/>
  <c r="L33" i="12"/>
  <c r="F33" i="12"/>
  <c r="L31" i="12"/>
  <c r="F31" i="12"/>
  <c r="L30" i="12"/>
  <c r="F30" i="12"/>
  <c r="F29" i="12"/>
  <c r="L27" i="12"/>
  <c r="F27" i="12"/>
  <c r="L25" i="12"/>
  <c r="E25" i="12"/>
  <c r="F24" i="12"/>
  <c r="K24" i="12" s="1"/>
  <c r="L24" i="12" s="1"/>
  <c r="L23" i="12"/>
  <c r="F23" i="12"/>
  <c r="F21" i="12"/>
  <c r="H21" i="12" s="1"/>
  <c r="L21" i="12" s="1"/>
  <c r="F20" i="12"/>
  <c r="K20" i="12" s="1"/>
  <c r="L20" i="12" s="1"/>
  <c r="F19" i="12"/>
  <c r="H19" i="12" s="1"/>
  <c r="L19" i="12" s="1"/>
  <c r="L18" i="12"/>
  <c r="F18" i="12"/>
  <c r="F17" i="12"/>
  <c r="H17" i="12" s="1"/>
  <c r="L17" i="12" s="1"/>
  <c r="L16" i="12"/>
  <c r="F16" i="12"/>
  <c r="L14" i="12"/>
  <c r="F14" i="12"/>
  <c r="F13" i="12"/>
  <c r="K13" i="12" s="1"/>
  <c r="F12" i="12"/>
  <c r="H12" i="12" s="1"/>
  <c r="L12" i="12" s="1"/>
  <c r="F11" i="12"/>
  <c r="H11" i="12" s="1"/>
  <c r="L11" i="12" s="1"/>
  <c r="L10" i="12"/>
  <c r="F10" i="12"/>
  <c r="L9" i="12"/>
  <c r="F9" i="12"/>
  <c r="L7" i="12"/>
  <c r="F7" i="12"/>
  <c r="F6" i="12"/>
  <c r="C45" i="12"/>
  <c r="E45" i="12" l="1"/>
  <c r="F25" i="12"/>
  <c r="L13" i="12"/>
  <c r="L6" i="12"/>
  <c r="I29" i="12"/>
  <c r="K29" i="12" s="1"/>
  <c r="K45" i="12" s="1"/>
  <c r="F5" i="12"/>
  <c r="L29" i="12" l="1"/>
  <c r="H5" i="12"/>
  <c r="F45" i="12"/>
  <c r="I45" i="12"/>
  <c r="H45" i="12" l="1"/>
  <c r="L5" i="12"/>
  <c r="L45" i="12" s="1"/>
  <c r="G39" i="11" l="1"/>
  <c r="G38" i="11" l="1"/>
  <c r="C18" i="11"/>
  <c r="G25" i="11"/>
  <c r="C26" i="11"/>
  <c r="C14" i="11" l="1"/>
  <c r="G12" i="11"/>
  <c r="G13" i="11"/>
  <c r="G23" i="11"/>
  <c r="G44" i="11"/>
  <c r="G10" i="11" l="1"/>
  <c r="G11" i="11"/>
  <c r="G15" i="11"/>
  <c r="G16" i="11"/>
  <c r="G17" i="11"/>
  <c r="G18" i="11"/>
  <c r="G19" i="11"/>
  <c r="G20" i="11"/>
  <c r="G21" i="11"/>
  <c r="G22" i="11"/>
  <c r="G24" i="11"/>
  <c r="G26" i="11"/>
  <c r="G27" i="11"/>
  <c r="G28" i="11"/>
  <c r="G29" i="11"/>
  <c r="G30" i="11"/>
  <c r="G31" i="11"/>
  <c r="G32" i="11"/>
  <c r="G36" i="11"/>
  <c r="G37" i="11"/>
  <c r="C9" i="11" l="1"/>
  <c r="G14" i="11"/>
  <c r="G47" i="11" l="1"/>
  <c r="C49" i="11"/>
  <c r="G49" i="11" s="1"/>
  <c r="G48" i="11"/>
  <c r="E44" i="11"/>
  <c r="G9" i="11"/>
  <c r="G6" i="11"/>
  <c r="C41" i="11" l="1"/>
  <c r="G41" i="11"/>
  <c r="G51" i="11" s="1"/>
  <c r="C51" i="11" l="1"/>
</calcChain>
</file>

<file path=xl/sharedStrings.xml><?xml version="1.0" encoding="utf-8"?>
<sst xmlns="http://schemas.openxmlformats.org/spreadsheetml/2006/main" count="179" uniqueCount="122">
  <si>
    <t>Pendle Borough Council</t>
  </si>
  <si>
    <t>Funding</t>
  </si>
  <si>
    <t>Revenue Support Grant</t>
  </si>
  <si>
    <t>Business Rates Retained, Collection Fund Surplus &amp; S31 Grant</t>
  </si>
  <si>
    <t>Council Tax Income</t>
  </si>
  <si>
    <t>Assumed Increase in Council Tax</t>
  </si>
  <si>
    <t>Budget Gap to be met by General Reserves</t>
  </si>
  <si>
    <t>Savings</t>
  </si>
  <si>
    <t>£'000</t>
  </si>
  <si>
    <t>Core Government Grant (Inc Minimum Funding)</t>
  </si>
  <si>
    <t>Yes</t>
  </si>
  <si>
    <t>Net Revenue Expenditure</t>
  </si>
  <si>
    <t>Add Pay Award (3%)</t>
  </si>
  <si>
    <t>Pendle Rise and Relocation Properties</t>
  </si>
  <si>
    <t>General Fund Revenue Budget 2025/26</t>
  </si>
  <si>
    <t>Housing Stock Modelling Survey</t>
  </si>
  <si>
    <t>New Post - Empty Homes Officer</t>
  </si>
  <si>
    <t>Teams Licenses - Budget had been removed under telephony savings for 24/25</t>
  </si>
  <si>
    <t>Increase in Employers NIC rate - Net of Government Grant</t>
  </si>
  <si>
    <t>Liberata Loss of profit Year 2 (Final Payment)</t>
  </si>
  <si>
    <t>PLT Management Fee Increase</t>
  </si>
  <si>
    <t>Temporary accomodation - Net of increased Government Grant</t>
  </si>
  <si>
    <t>Colne Market Relocation Properties</t>
  </si>
  <si>
    <t>Increase in Interest Payable</t>
  </si>
  <si>
    <t>External Audit Fee Increase</t>
  </si>
  <si>
    <t>Dangerous Tree Annual Survey &amp; Works</t>
  </si>
  <si>
    <t>Street Cleansing Arrangement Changes</t>
  </si>
  <si>
    <t>Increased charges for Land Charge Searches</t>
  </si>
  <si>
    <t>2 New Posts to protect EPR levels with Recycling Action</t>
  </si>
  <si>
    <t>Increase Fees &amp; Charges (Net of Volume changes)</t>
  </si>
  <si>
    <t>Increased Investment Income Budget</t>
  </si>
  <si>
    <t>Contract Indexation on Fleet Vehicle Hire</t>
  </si>
  <si>
    <t>Contract Maintenance on Fleet Vehicle</t>
  </si>
  <si>
    <t>2025/26
Budget</t>
  </si>
  <si>
    <t>Net Revenue Expenditure Budget Carried Forward 24/25</t>
  </si>
  <si>
    <t>Growth</t>
  </si>
  <si>
    <t>Recruitment Costs Chief Executive Post</t>
  </si>
  <si>
    <t>Chief Executive Interim Cover (net of post savings)</t>
  </si>
  <si>
    <t>Fleet Vehicle Fuel Costs (Includes HVO)</t>
  </si>
  <si>
    <t>Insurance Increases</t>
  </si>
  <si>
    <t>Liberata Contract Inflation 2025-26 (average rate 6% inc Emp NIC)</t>
  </si>
  <si>
    <t>NOTES FROM EXECUTIVE REPORT</t>
  </si>
  <si>
    <t xml:space="preserve">The 2025/26 Pay Award is not yet set but employee unions are pushing for increases in excess of the 2024/25 agreement. </t>
  </si>
  <si>
    <t>1 new Empty Homes Officer (Housing &amp; Environmental Health) - Separate Report</t>
  </si>
  <si>
    <t>NI contributions will increase from 13.8% to 15%, from April 2025.</t>
  </si>
  <si>
    <t xml:space="preserve">The expected inflationary increase for 2025/26 is 6.4%, this includes the adjustment for the increase in employers NI. </t>
  </si>
  <si>
    <t xml:space="preserve">Local Authorities are required to understand the condition of their housing stock and to develop strategies/approaches to address issues of concern. </t>
  </si>
  <si>
    <t>Insurance for 2024/25 rose by more than budget increases. 10% added at this time (Insurance Tender Results not yet compiled)</t>
  </si>
  <si>
    <t>Revenue impact of Major Capital Schemes</t>
  </si>
  <si>
    <t>Contributions removed</t>
  </si>
  <si>
    <t xml:space="preserve">HVO costs track Diesel </t>
  </si>
  <si>
    <t>New provider contract does not include for lower level repairs</t>
  </si>
  <si>
    <t>Per O&amp;S report to Exec 30th Jan 2025</t>
  </si>
  <si>
    <t>Per report from PLT Chief Executive</t>
  </si>
  <si>
    <t>Operational Services are set to received EPR grant, of which £538k has been recognised in the MTFP, to help fund current recycling initiatives and the two new posts mentioned above.</t>
  </si>
  <si>
    <t>Investment Income remains healthy, and the target for income in 2025/26 is now set at £1.000m</t>
  </si>
  <si>
    <t>Effects of uplifts agreed by Council December 2024</t>
  </si>
  <si>
    <t>As instructed by PSAA</t>
  </si>
  <si>
    <t>See EPR Grant Income Note</t>
  </si>
  <si>
    <t>Separate report to Council 27th Feb 2025</t>
  </si>
  <si>
    <t>Agreed on in-sourcing of property services</t>
  </si>
  <si>
    <t>The additional impact on pay differentials that the National living Wage and the Employers NI increase brings is c£270k during 2025/26 results. PLT have requested an increase to the Management Fee of £150k towards this increase.</t>
  </si>
  <si>
    <t>Loss of Income - Earby Memorial Park, Sough</t>
  </si>
  <si>
    <t>LIB DEM Budget</t>
  </si>
  <si>
    <t>No</t>
  </si>
  <si>
    <t>Cemetery Fees Increase 10%</t>
  </si>
  <si>
    <t>Capital Progamme 2025/26</t>
  </si>
  <si>
    <t>Spending</t>
  </si>
  <si>
    <t>Department</t>
  </si>
  <si>
    <t>Project</t>
  </si>
  <si>
    <t>Estimated
Prior Yr's Slippage</t>
  </si>
  <si>
    <t>Previously Progamme Agreed</t>
  </si>
  <si>
    <t>2025/26 Proposals</t>
  </si>
  <si>
    <t>Total
Programme</t>
  </si>
  <si>
    <t>Capital grants (Inc S106)</t>
  </si>
  <si>
    <t>Capital Receipts /
Self-funded Scheme</t>
  </si>
  <si>
    <t>Reserves</t>
  </si>
  <si>
    <t>Prudential
Borrowing</t>
  </si>
  <si>
    <t>Total</t>
  </si>
  <si>
    <t>Housing</t>
  </si>
  <si>
    <t>DFG</t>
  </si>
  <si>
    <t>CPO</t>
  </si>
  <si>
    <t>Local Authority Housing Fund</t>
  </si>
  <si>
    <t>Economic Growth</t>
  </si>
  <si>
    <t>LCC Grants Facilities - Colne Road Shared-use Path</t>
  </si>
  <si>
    <t>LCC - Multi Use Path - Colne Road Additional Funding</t>
  </si>
  <si>
    <t>Earby Flood</t>
  </si>
  <si>
    <t>Earby FAS 3</t>
  </si>
  <si>
    <t>Lomeshaye Phase 1</t>
  </si>
  <si>
    <t>One Public Estate (OPE) - Nelson Town Centre</t>
  </si>
  <si>
    <t>Brownfield Land Release Fund</t>
  </si>
  <si>
    <t>Colne Levelling Up</t>
  </si>
  <si>
    <t>Parks Levelling Up</t>
  </si>
  <si>
    <t>Nelson Town Deal</t>
  </si>
  <si>
    <t>Further Clough Head - PEARL</t>
  </si>
  <si>
    <t>High Lane, Foulridge - Drainage Improvements</t>
  </si>
  <si>
    <t>Property</t>
  </si>
  <si>
    <t>Swimming Pool Support Fund - Capital</t>
  </si>
  <si>
    <t>Leisure Assets</t>
  </si>
  <si>
    <t>Non-Leisure Assets</t>
  </si>
  <si>
    <t>Resources</t>
  </si>
  <si>
    <t>ICT Investment</t>
  </si>
  <si>
    <t>Operational Services</t>
  </si>
  <si>
    <t>Vehicle Replacement</t>
  </si>
  <si>
    <t>New Cemetery Sites</t>
  </si>
  <si>
    <t>Existing Cemetery Sites</t>
  </si>
  <si>
    <t>Fly Tipping Intervention</t>
  </si>
  <si>
    <t>Skate Park (Was; Relocation of MUGA -Vivary way)</t>
  </si>
  <si>
    <t>Tablets</t>
  </si>
  <si>
    <t>InCab</t>
  </si>
  <si>
    <t>Cemetery Gates Colne</t>
  </si>
  <si>
    <t>Waste Transfer Station - Fleet St depot joint delivery with Burnley BC</t>
  </si>
  <si>
    <t>Food Waste Collection</t>
  </si>
  <si>
    <t>Fleet Street Add. Secure Storage</t>
  </si>
  <si>
    <t>Planning</t>
  </si>
  <si>
    <t>S106 Schemes</t>
  </si>
  <si>
    <t>TOTAL 2025/26</t>
  </si>
  <si>
    <t>Public Realm Works - Barnoldswick, Brierfield, Earby</t>
  </si>
  <si>
    <t>Biodiversity Net Gain schemes at Nelson Golf Course and Gib Hill</t>
  </si>
  <si>
    <t>Crematorium, feasibility study/design.</t>
  </si>
  <si>
    <r>
      <t>Marsden Golf Course - PLT Management</t>
    </r>
    <r>
      <rPr>
        <sz val="11"/>
        <color theme="9"/>
        <rFont val="Calibri"/>
        <family val="2"/>
        <scheme val="minor"/>
      </rPr>
      <t xml:space="preserve"> (LibDem Option 1 to 'Moth Ball')</t>
    </r>
  </si>
  <si>
    <r>
      <t xml:space="preserve">EPR Grant (60%) </t>
    </r>
    <r>
      <rPr>
        <sz val="11"/>
        <color theme="9" tint="-0.249977111117893"/>
        <rFont val="Calibri"/>
        <family val="2"/>
        <scheme val="minor"/>
      </rPr>
      <t>-</t>
    </r>
    <r>
      <rPr>
        <sz val="11"/>
        <color theme="9"/>
        <rFont val="Calibri"/>
        <family val="2"/>
        <scheme val="minor"/>
      </rPr>
      <t xml:space="preserve"> LibDem propose 100%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</si>
</sst>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Red]\(#,##0\);&quot;-&quot;???"/>
    <numFmt numFmtId="165" formatCode="_-* #,##0_-;\(#,##0\);_-* &quot;-&quot;??_-;_-@_-"/>
    <numFmt numFmtId="166" formatCode="#,##0;[Red]\(#,##0\)"/>
    <numFmt numFmtId="167" formatCode="_-* #,##0_-;\-* #,##0_-;_-* &quot;-&quot;??_-;_-@_-"/>
  </numFmts>
  <fonts count="13" x14ac:knownFonts="1">
    <font>
      <sz val="11"/>
      <color theme="1"/>
      <name val="Calibri"/>
      <family val="2"/>
      <scheme val="minor"/>
    </font>
    <font>
      <sz val="11"/>
      <color theme="1"/>
      <name val="Calibri"/>
      <family val="2"/>
      <scheme val="minor"/>
    </font>
    <font>
      <sz val="8"/>
      <name val="Arial"/>
      <family val="2"/>
    </font>
    <font>
      <b/>
      <sz val="11"/>
      <name val="Calibri"/>
      <family val="2"/>
      <scheme val="minor"/>
    </font>
    <font>
      <sz val="11"/>
      <name val="Calibri"/>
      <family val="2"/>
      <scheme val="minor"/>
    </font>
    <font>
      <i/>
      <sz val="11"/>
      <name val="Calibri"/>
      <family val="2"/>
      <scheme val="minor"/>
    </font>
    <font>
      <b/>
      <sz val="11"/>
      <color theme="1"/>
      <name val="Calibri"/>
      <family val="2"/>
      <scheme val="minor"/>
    </font>
    <font>
      <b/>
      <i/>
      <sz val="11"/>
      <color rgb="FFFF0000"/>
      <name val="Calibri"/>
      <family val="2"/>
      <scheme val="minor"/>
    </font>
    <font>
      <b/>
      <i/>
      <sz val="12"/>
      <color rgb="FFFF0000"/>
      <name val="Calibri"/>
      <family val="2"/>
      <scheme val="minor"/>
    </font>
    <font>
      <b/>
      <i/>
      <u/>
      <sz val="12"/>
      <name val="Calibri"/>
      <family val="2"/>
      <scheme val="minor"/>
    </font>
    <font>
      <sz val="11"/>
      <color theme="9" tint="-0.249977111117893"/>
      <name val="Calibri"/>
      <family val="2"/>
      <scheme val="minor"/>
    </font>
    <font>
      <b/>
      <u/>
      <sz val="11"/>
      <color theme="1"/>
      <name val="Calibri"/>
      <family val="2"/>
      <scheme val="minor"/>
    </font>
    <font>
      <sz val="11"/>
      <color theme="9"/>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0000"/>
        <bgColor indexed="64"/>
      </patternFill>
    </fill>
    <fill>
      <patternFill patternType="solid">
        <fgColor theme="5" tint="0.39997558519241921"/>
        <bgColor indexed="64"/>
      </patternFill>
    </fill>
  </fills>
  <borders count="31">
    <border>
      <left/>
      <right/>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right style="medium">
        <color indexed="64"/>
      </right>
      <top/>
      <bottom style="hair">
        <color theme="0" tint="-0.24994659260841701"/>
      </bottom>
      <diagonal/>
    </border>
    <border>
      <left/>
      <right style="medium">
        <color indexed="64"/>
      </right>
      <top style="hair">
        <color theme="0" tint="-0.24994659260841701"/>
      </top>
      <bottom style="hair">
        <color theme="0" tint="-0.2499465926084170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style="medium">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s>
  <cellStyleXfs count="4">
    <xf numFmtId="0" fontId="0" fillId="0" borderId="0"/>
    <xf numFmtId="43" fontId="1" fillId="0" borderId="0" applyFont="0" applyFill="0" applyBorder="0" applyAlignment="0" applyProtection="0"/>
    <xf numFmtId="0" fontId="2" fillId="0" borderId="0"/>
    <xf numFmtId="9" fontId="1" fillId="0" borderId="0" applyFont="0" applyFill="0" applyBorder="0" applyAlignment="0" applyProtection="0"/>
  </cellStyleXfs>
  <cellXfs count="100">
    <xf numFmtId="0" fontId="0" fillId="0" borderId="0" xfId="0"/>
    <xf numFmtId="0" fontId="3" fillId="0" borderId="0" xfId="0" applyFont="1" applyAlignment="1">
      <alignment vertical="center"/>
    </xf>
    <xf numFmtId="0" fontId="3" fillId="0" borderId="0" xfId="0" applyFont="1" applyAlignment="1">
      <alignment horizontal="center" vertical="center"/>
    </xf>
    <xf numFmtId="0" fontId="0" fillId="0" borderId="0" xfId="0" applyAlignment="1">
      <alignment vertical="center"/>
    </xf>
    <xf numFmtId="0" fontId="8" fillId="0" borderId="0" xfId="0" applyFont="1" applyAlignment="1">
      <alignment vertical="center"/>
    </xf>
    <xf numFmtId="0" fontId="7" fillId="0" borderId="0" xfId="0" applyFont="1" applyAlignment="1">
      <alignment vertical="center"/>
    </xf>
    <xf numFmtId="0" fontId="4" fillId="0" borderId="0" xfId="0" applyFont="1" applyAlignment="1">
      <alignment vertical="center"/>
    </xf>
    <xf numFmtId="0" fontId="0" fillId="0" borderId="2" xfId="0" applyBorder="1" applyAlignment="1">
      <alignment vertical="center"/>
    </xf>
    <xf numFmtId="0" fontId="4" fillId="0" borderId="3" xfId="0" applyFont="1" applyBorder="1" applyAlignment="1">
      <alignment vertical="center"/>
    </xf>
    <xf numFmtId="164" fontId="3" fillId="0" borderId="3" xfId="0" applyNumberFormat="1" applyFont="1" applyBorder="1" applyAlignment="1">
      <alignment vertical="center"/>
    </xf>
    <xf numFmtId="164" fontId="4" fillId="0" borderId="3" xfId="0" applyNumberFormat="1" applyFont="1" applyBorder="1" applyAlignment="1">
      <alignment vertical="center"/>
    </xf>
    <xf numFmtId="0" fontId="5" fillId="0" borderId="0" xfId="0" applyFont="1" applyAlignment="1">
      <alignment vertical="center"/>
    </xf>
    <xf numFmtId="10" fontId="0" fillId="0" borderId="0" xfId="0" applyNumberFormat="1" applyAlignment="1">
      <alignment vertical="center"/>
    </xf>
    <xf numFmtId="165" fontId="3" fillId="0" borderId="0" xfId="1" applyNumberFormat="1" applyFont="1" applyFill="1" applyBorder="1" applyAlignment="1">
      <alignment vertical="center"/>
    </xf>
    <xf numFmtId="165" fontId="4" fillId="0" borderId="0" xfId="1" applyNumberFormat="1" applyFont="1" applyFill="1" applyBorder="1" applyAlignment="1">
      <alignment vertical="center"/>
    </xf>
    <xf numFmtId="0" fontId="3" fillId="3" borderId="4" xfId="0" applyFont="1" applyFill="1" applyBorder="1" applyAlignment="1">
      <alignment vertical="center"/>
    </xf>
    <xf numFmtId="0" fontId="3" fillId="3" borderId="5" xfId="0" applyFont="1" applyFill="1" applyBorder="1" applyAlignment="1">
      <alignment vertical="center"/>
    </xf>
    <xf numFmtId="166" fontId="0" fillId="0" borderId="0" xfId="0" applyNumberFormat="1" applyAlignment="1">
      <alignment vertical="center"/>
    </xf>
    <xf numFmtId="10" fontId="6" fillId="2" borderId="7" xfId="3" applyNumberFormat="1" applyFont="1" applyFill="1" applyBorder="1" applyAlignment="1" applyProtection="1">
      <alignment vertical="center"/>
      <protection locked="0"/>
    </xf>
    <xf numFmtId="164" fontId="4" fillId="0" borderId="8" xfId="0" applyNumberFormat="1" applyFont="1" applyBorder="1" applyAlignment="1">
      <alignment vertical="center"/>
    </xf>
    <xf numFmtId="0" fontId="0" fillId="0" borderId="3" xfId="0" applyBorder="1" applyAlignment="1">
      <alignment vertical="center"/>
    </xf>
    <xf numFmtId="0" fontId="4" fillId="4" borderId="1" xfId="0" applyFont="1" applyFill="1" applyBorder="1" applyAlignment="1">
      <alignment vertical="center"/>
    </xf>
    <xf numFmtId="166" fontId="3" fillId="4" borderId="1" xfId="0" applyNumberFormat="1" applyFont="1" applyFill="1" applyBorder="1" applyAlignment="1">
      <alignment vertical="center"/>
    </xf>
    <xf numFmtId="166" fontId="4" fillId="4" borderId="1" xfId="0" applyNumberFormat="1" applyFont="1" applyFill="1" applyBorder="1" applyAlignment="1">
      <alignment vertical="center"/>
    </xf>
    <xf numFmtId="164" fontId="4" fillId="4" borderId="1" xfId="0" applyNumberFormat="1" applyFont="1" applyFill="1" applyBorder="1" applyAlignment="1">
      <alignment vertical="center"/>
    </xf>
    <xf numFmtId="166" fontId="3" fillId="3" borderId="11" xfId="0" applyNumberFormat="1" applyFont="1" applyFill="1" applyBorder="1" applyAlignment="1">
      <alignment vertical="center"/>
    </xf>
    <xf numFmtId="0" fontId="0" fillId="0" borderId="9" xfId="0" applyBorder="1" applyAlignment="1">
      <alignment vertical="center"/>
    </xf>
    <xf numFmtId="0" fontId="0" fillId="0" borderId="10" xfId="0" applyBorder="1" applyAlignment="1">
      <alignment vertical="center"/>
    </xf>
    <xf numFmtId="10" fontId="6" fillId="2" borderId="12" xfId="3" applyNumberFormat="1" applyFont="1" applyFill="1" applyBorder="1" applyAlignment="1" applyProtection="1">
      <alignment vertical="center"/>
      <protection locked="0"/>
    </xf>
    <xf numFmtId="0" fontId="3" fillId="3" borderId="6" xfId="0" applyFont="1" applyFill="1" applyBorder="1" applyAlignment="1">
      <alignment vertical="center"/>
    </xf>
    <xf numFmtId="164" fontId="3" fillId="5" borderId="3" xfId="0" applyNumberFormat="1" applyFont="1" applyFill="1" applyBorder="1" applyAlignment="1">
      <alignment vertical="center"/>
    </xf>
    <xf numFmtId="0" fontId="6" fillId="5" borderId="2" xfId="0" applyFont="1" applyFill="1" applyBorder="1" applyAlignment="1">
      <alignment vertical="center"/>
    </xf>
    <xf numFmtId="0" fontId="6" fillId="5" borderId="3" xfId="0" applyFont="1" applyFill="1" applyBorder="1" applyAlignment="1">
      <alignment vertical="center"/>
    </xf>
    <xf numFmtId="0" fontId="4" fillId="0" borderId="2" xfId="0" applyFont="1" applyBorder="1" applyAlignment="1">
      <alignment vertical="center"/>
    </xf>
    <xf numFmtId="0" fontId="3" fillId="0" borderId="2" xfId="0" applyFont="1" applyBorder="1" applyAlignment="1">
      <alignment vertical="center"/>
    </xf>
    <xf numFmtId="0" fontId="3" fillId="5" borderId="2" xfId="0" applyFont="1" applyFill="1" applyBorder="1" applyAlignment="1">
      <alignment vertical="center"/>
    </xf>
    <xf numFmtId="0" fontId="3" fillId="5" borderId="0" xfId="0" applyFont="1" applyFill="1" applyAlignment="1">
      <alignment vertical="center"/>
    </xf>
    <xf numFmtId="0" fontId="3" fillId="0" borderId="2" xfId="1" applyNumberFormat="1" applyFont="1" applyFill="1" applyBorder="1" applyAlignment="1">
      <alignment vertical="center"/>
    </xf>
    <xf numFmtId="165" fontId="3" fillId="0" borderId="2" xfId="1" applyNumberFormat="1" applyFont="1" applyFill="1" applyBorder="1" applyAlignment="1">
      <alignment vertical="center"/>
    </xf>
    <xf numFmtId="165" fontId="4" fillId="0" borderId="2" xfId="1" applyNumberFormat="1" applyFont="1" applyFill="1" applyBorder="1" applyAlignment="1">
      <alignment vertical="center"/>
    </xf>
    <xf numFmtId="0" fontId="4" fillId="0" borderId="14" xfId="0" applyFont="1" applyBorder="1" applyAlignment="1">
      <alignment vertical="center"/>
    </xf>
    <xf numFmtId="0" fontId="4" fillId="0" borderId="13" xfId="0" applyFont="1" applyBorder="1" applyAlignment="1">
      <alignment vertical="center"/>
    </xf>
    <xf numFmtId="164" fontId="4" fillId="4" borderId="15" xfId="0" applyNumberFormat="1" applyFont="1" applyFill="1" applyBorder="1" applyAlignment="1">
      <alignment vertical="center"/>
    </xf>
    <xf numFmtId="164" fontId="0" fillId="0" borderId="0" xfId="0" applyNumberFormat="1" applyAlignment="1">
      <alignment vertical="center"/>
    </xf>
    <xf numFmtId="0" fontId="9" fillId="0" borderId="2" xfId="2" applyFont="1" applyBorder="1" applyAlignment="1">
      <alignment vertical="center"/>
    </xf>
    <xf numFmtId="166" fontId="3" fillId="3" borderId="6" xfId="0" applyNumberFormat="1" applyFont="1" applyFill="1" applyBorder="1" applyAlignment="1">
      <alignment vertical="center"/>
    </xf>
    <xf numFmtId="0" fontId="3" fillId="3" borderId="4" xfId="0" applyFont="1" applyFill="1" applyBorder="1" applyAlignment="1">
      <alignment vertical="center" wrapText="1"/>
    </xf>
    <xf numFmtId="0" fontId="3" fillId="3" borderId="5" xfId="0" applyFont="1" applyFill="1" applyBorder="1" applyAlignment="1">
      <alignment vertical="center" wrapText="1"/>
    </xf>
    <xf numFmtId="0" fontId="3" fillId="3" borderId="11" xfId="0" applyFont="1" applyFill="1" applyBorder="1" applyAlignment="1">
      <alignment horizontal="center" vertical="center" wrapText="1"/>
    </xf>
    <xf numFmtId="0" fontId="0" fillId="0" borderId="0" xfId="0" applyAlignment="1">
      <alignment horizontal="left" vertical="center"/>
    </xf>
    <xf numFmtId="0" fontId="0" fillId="0" borderId="0" xfId="0" applyAlignment="1">
      <alignment wrapText="1"/>
    </xf>
    <xf numFmtId="0" fontId="6" fillId="0" borderId="19" xfId="0" applyFont="1" applyBorder="1" applyAlignment="1">
      <alignment vertical="center" wrapText="1"/>
    </xf>
    <xf numFmtId="0" fontId="6" fillId="6" borderId="19" xfId="0" applyFont="1" applyFill="1" applyBorder="1" applyAlignment="1">
      <alignment horizontal="right" vertical="center" wrapText="1"/>
    </xf>
    <xf numFmtId="0" fontId="0" fillId="0" borderId="0" xfId="0" applyAlignment="1">
      <alignment vertical="center" wrapText="1"/>
    </xf>
    <xf numFmtId="0" fontId="0" fillId="0" borderId="19" xfId="0" applyBorder="1" applyAlignment="1">
      <alignment vertical="center" wrapText="1"/>
    </xf>
    <xf numFmtId="0" fontId="6" fillId="7" borderId="19" xfId="0" applyFont="1" applyFill="1" applyBorder="1" applyAlignment="1">
      <alignment vertical="center" wrapText="1"/>
    </xf>
    <xf numFmtId="0" fontId="0" fillId="0" borderId="19" xfId="0" applyBorder="1"/>
    <xf numFmtId="0" fontId="6" fillId="6" borderId="19" xfId="0" applyFont="1" applyFill="1" applyBorder="1"/>
    <xf numFmtId="0" fontId="6" fillId="7" borderId="19" xfId="0" applyFont="1" applyFill="1" applyBorder="1"/>
    <xf numFmtId="3" fontId="0" fillId="0" borderId="19" xfId="0" applyNumberFormat="1" applyBorder="1"/>
    <xf numFmtId="3" fontId="6" fillId="6" borderId="19" xfId="0" applyNumberFormat="1" applyFont="1" applyFill="1" applyBorder="1"/>
    <xf numFmtId="3" fontId="0" fillId="0" borderId="0" xfId="0" applyNumberFormat="1"/>
    <xf numFmtId="3" fontId="6" fillId="7" borderId="19" xfId="0" applyNumberFormat="1" applyFont="1" applyFill="1" applyBorder="1"/>
    <xf numFmtId="4" fontId="0" fillId="0" borderId="0" xfId="0" applyNumberFormat="1"/>
    <xf numFmtId="0" fontId="6" fillId="6" borderId="0" xfId="0" applyFont="1" applyFill="1"/>
    <xf numFmtId="0" fontId="6" fillId="7" borderId="0" xfId="0" applyFont="1" applyFill="1"/>
    <xf numFmtId="0" fontId="0" fillId="6" borderId="20" xfId="0" applyFill="1" applyBorder="1"/>
    <xf numFmtId="0" fontId="6" fillId="6" borderId="21" xfId="0" applyFont="1" applyFill="1" applyBorder="1"/>
    <xf numFmtId="3" fontId="6" fillId="6" borderId="21" xfId="0" applyNumberFormat="1" applyFont="1" applyFill="1" applyBorder="1"/>
    <xf numFmtId="3" fontId="6" fillId="6" borderId="22" xfId="0" applyNumberFormat="1" applyFont="1" applyFill="1" applyBorder="1"/>
    <xf numFmtId="167" fontId="6" fillId="7" borderId="20" xfId="1" applyNumberFormat="1" applyFont="1" applyFill="1" applyBorder="1"/>
    <xf numFmtId="167" fontId="6" fillId="7" borderId="21" xfId="1" applyNumberFormat="1" applyFont="1" applyFill="1" applyBorder="1"/>
    <xf numFmtId="167" fontId="6" fillId="7" borderId="22" xfId="1" applyNumberFormat="1" applyFont="1" applyFill="1" applyBorder="1"/>
    <xf numFmtId="3" fontId="0" fillId="9" borderId="19" xfId="0" applyNumberFormat="1" applyFill="1" applyBorder="1"/>
    <xf numFmtId="0" fontId="0" fillId="9" borderId="19" xfId="0" applyFill="1" applyBorder="1"/>
    <xf numFmtId="0" fontId="3" fillId="3" borderId="4" xfId="0" applyFont="1" applyFill="1" applyBorder="1" applyAlignment="1" applyProtection="1">
      <alignment horizontal="center" vertical="center" wrapText="1"/>
      <protection locked="0"/>
    </xf>
    <xf numFmtId="0" fontId="3" fillId="3" borderId="6" xfId="0" applyFont="1" applyFill="1" applyBorder="1" applyAlignment="1" applyProtection="1">
      <alignment horizontal="center" vertical="center" wrapText="1"/>
      <protection locked="0"/>
    </xf>
    <xf numFmtId="0" fontId="11" fillId="6" borderId="16" xfId="0" applyFont="1" applyFill="1" applyBorder="1" applyAlignment="1">
      <alignment horizontal="center" wrapText="1"/>
    </xf>
    <xf numFmtId="0" fontId="11" fillId="6" borderId="17" xfId="0" applyFont="1" applyFill="1" applyBorder="1" applyAlignment="1">
      <alignment horizontal="center" wrapText="1"/>
    </xf>
    <xf numFmtId="0" fontId="11" fillId="6" borderId="18" xfId="0" applyFont="1" applyFill="1" applyBorder="1" applyAlignment="1">
      <alignment horizontal="center" wrapText="1"/>
    </xf>
    <xf numFmtId="0" fontId="11" fillId="7" borderId="16" xfId="0" applyFont="1" applyFill="1" applyBorder="1" applyAlignment="1">
      <alignment horizontal="center" wrapText="1"/>
    </xf>
    <xf numFmtId="0" fontId="11" fillId="7" borderId="17" xfId="0" applyFont="1" applyFill="1" applyBorder="1" applyAlignment="1">
      <alignment horizontal="center" wrapText="1"/>
    </xf>
    <xf numFmtId="0" fontId="11" fillId="7" borderId="18" xfId="0" applyFont="1" applyFill="1" applyBorder="1" applyAlignment="1">
      <alignment horizontal="center" wrapText="1"/>
    </xf>
    <xf numFmtId="0" fontId="4" fillId="0" borderId="23" xfId="0" applyFont="1" applyBorder="1" applyAlignment="1">
      <alignment vertical="center"/>
    </xf>
    <xf numFmtId="0" fontId="5" fillId="0" borderId="24" xfId="0" applyFont="1" applyBorder="1" applyAlignment="1">
      <alignment vertical="center"/>
    </xf>
    <xf numFmtId="166" fontId="4" fillId="4" borderId="25" xfId="0" applyNumberFormat="1" applyFont="1" applyFill="1" applyBorder="1" applyAlignment="1">
      <alignment vertical="center"/>
    </xf>
    <xf numFmtId="0" fontId="4" fillId="0" borderId="26" xfId="0" applyFont="1" applyBorder="1" applyAlignment="1">
      <alignment vertical="center"/>
    </xf>
    <xf numFmtId="0" fontId="5" fillId="0" borderId="27" xfId="0" applyFont="1" applyBorder="1" applyAlignment="1">
      <alignment vertical="center"/>
    </xf>
    <xf numFmtId="166" fontId="4" fillId="4" borderId="28" xfId="0" applyNumberFormat="1" applyFont="1" applyFill="1" applyBorder="1" applyAlignment="1">
      <alignment vertical="center"/>
    </xf>
    <xf numFmtId="0" fontId="5" fillId="0" borderId="29" xfId="0" applyFont="1" applyBorder="1" applyAlignment="1">
      <alignment vertical="center"/>
    </xf>
    <xf numFmtId="0" fontId="9" fillId="0" borderId="26" xfId="2" applyFont="1" applyBorder="1" applyAlignment="1">
      <alignment vertical="center"/>
    </xf>
    <xf numFmtId="0" fontId="4" fillId="0" borderId="27" xfId="2" applyFont="1" applyBorder="1" applyAlignment="1">
      <alignment vertical="center"/>
    </xf>
    <xf numFmtId="0" fontId="0" fillId="0" borderId="0" xfId="0" applyBorder="1" applyAlignment="1">
      <alignment vertical="center"/>
    </xf>
    <xf numFmtId="0" fontId="7" fillId="0" borderId="0" xfId="0" applyFont="1" applyBorder="1" applyAlignment="1">
      <alignment vertical="center"/>
    </xf>
    <xf numFmtId="0" fontId="3" fillId="3" borderId="2" xfId="0" applyFont="1" applyFill="1" applyBorder="1" applyAlignment="1">
      <alignment vertical="center"/>
    </xf>
    <xf numFmtId="0" fontId="0" fillId="2" borderId="23" xfId="0" applyFill="1" applyBorder="1" applyAlignment="1" applyProtection="1">
      <alignment vertical="center"/>
      <protection locked="0"/>
    </xf>
    <xf numFmtId="164" fontId="4" fillId="0" borderId="30" xfId="0" applyNumberFormat="1" applyFont="1" applyBorder="1" applyAlignment="1" applyProtection="1">
      <alignment vertical="center"/>
      <protection locked="0"/>
    </xf>
    <xf numFmtId="0" fontId="0" fillId="2" borderId="26" xfId="0" applyFill="1" applyBorder="1" applyAlignment="1" applyProtection="1">
      <alignment vertical="center"/>
      <protection locked="0"/>
    </xf>
    <xf numFmtId="164" fontId="4" fillId="0" borderId="29" xfId="0" applyNumberFormat="1" applyFont="1" applyBorder="1" applyAlignment="1" applyProtection="1">
      <alignment vertical="center"/>
      <protection locked="0"/>
    </xf>
    <xf numFmtId="0" fontId="0" fillId="8" borderId="26" xfId="0" applyFill="1" applyBorder="1" applyAlignment="1" applyProtection="1">
      <alignment vertical="center"/>
      <protection locked="0"/>
    </xf>
  </cellXfs>
  <cellStyles count="4">
    <cellStyle name="Comma" xfId="1" builtinId="3"/>
    <cellStyle name="Normal" xfId="0" builtinId="0"/>
    <cellStyle name="Normal_CTax Leaflet resolution" xfId="2" xr:uid="{00000000-0005-0000-0000-000002000000}"/>
    <cellStyle name="Percent" xfId="3" builtinId="5"/>
  </cellStyles>
  <dxfs count="3">
    <dxf>
      <font>
        <b/>
        <i val="0"/>
        <condense val="0"/>
        <extend val="0"/>
        <color indexed="9"/>
      </font>
      <fill>
        <patternFill>
          <bgColor indexed="10"/>
        </patternFill>
      </fill>
    </dxf>
    <dxf>
      <font>
        <b/>
        <i val="0"/>
        <condense val="0"/>
        <extend val="0"/>
      </font>
      <fill>
        <patternFill>
          <bgColor indexed="11"/>
        </patternFill>
      </fill>
    </dxf>
    <dxf>
      <font>
        <b/>
        <i val="0"/>
        <condense val="0"/>
        <extend val="0"/>
        <color indexed="9"/>
      </font>
      <fill>
        <patternFill>
          <bgColor indexed="5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WellsGemmaLouise\Downloads\MTRR%203%20January%202024%20(3).xlsx" TargetMode="External"/><Relationship Id="rId1" Type="http://schemas.openxmlformats.org/officeDocument/2006/relationships/externalLinkPath" Target="file:///C:\Users\WellsGemmaLouise\Downloads\MTRR%203%20January%202024%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014 15NNDR1 data"/>
      <sheetName val="NNDR3 2020 21"/>
      <sheetName val="la names"/>
      <sheetName val="Subscribers"/>
      <sheetName val="tier split 15 16"/>
      <sheetName val="La inputs"/>
      <sheetName val="20_21_addional reliefs"/>
      <sheetName val="Rough Sleeping"/>
      <sheetName val="NNDR1 20_21"/>
      <sheetName val="NNDR3 2018 19"/>
      <sheetName val="21 22 NNDR1 Input"/>
      <sheetName val="2021 22 CSP - Amended"/>
      <sheetName val="2022 23 CSP"/>
      <sheetName val="KI 2022 23"/>
      <sheetName val="19_20_levy_account_surplus"/>
      <sheetName val="NNDR3 2022 23"/>
      <sheetName val="Monitoring 23_24"/>
      <sheetName val="NHB 2024 25"/>
      <sheetName val="Dashboard"/>
      <sheetName val="Core Spending Power"/>
      <sheetName val="CSP_23_24_restated"/>
      <sheetName val="CSP_22_23_restated"/>
      <sheetName val="23 24 discharge fund"/>
      <sheetName val="Spending Review 2021"/>
      <sheetName val="LTSG 22 23"/>
      <sheetName val="2021 22 Workforce Cap"/>
      <sheetName val="20_21_CSP"/>
      <sheetName val="LA Type"/>
      <sheetName val="21_22_CSP_Data"/>
      <sheetName val="CSP 23 24"/>
      <sheetName val="The Reset"/>
      <sheetName val="Sheet2"/>
      <sheetName val="KI prov 2018_19"/>
      <sheetName val="Business Rates"/>
      <sheetName val="Key Info 24 25"/>
      <sheetName val="CSP_24_25"/>
      <sheetName val="NNDR1 2023 24"/>
      <sheetName val="NNDR1 23 24"/>
      <sheetName val="NNDR3 21 22 Jan 23"/>
      <sheetName val="KI 201617"/>
      <sheetName val="CARF 21_22"/>
      <sheetName val="Pool Share Lookup"/>
      <sheetName val="Pilot LA 1718"/>
      <sheetName val="21_22_KI_Data"/>
      <sheetName val="RV Change"/>
      <sheetName val="Pilot Gains"/>
      <sheetName val="NNDR3_201314_data"/>
      <sheetName val="19 20 NNDR1"/>
      <sheetName val="Levy account 18 19"/>
      <sheetName val="2017 18 NNDR3"/>
      <sheetName val="2017 18 Tier splits"/>
      <sheetName val="15 16 NNDr3"/>
      <sheetName val="2014 15 NNDR3 Data"/>
      <sheetName val="NNDR3 1617"/>
      <sheetName val="NNDR3_19_20"/>
      <sheetName val="NNDR1 201718"/>
      <sheetName val="NNDR1 2018 19"/>
      <sheetName val="New 2019-20 Pilots"/>
      <sheetName val="NNDR3 20 21 Data"/>
      <sheetName val="FINAL_Business Rates Info"/>
      <sheetName val="ILF 21 22"/>
      <sheetName val="Soc Care Grant 20-21"/>
      <sheetName val="Council Tax 18 19"/>
      <sheetName val="CT 2015 16"/>
      <sheetName val="CT 2016 17"/>
      <sheetName val="201314CT"/>
      <sheetName val="CT_201415"/>
      <sheetName val="CT 2017 18"/>
      <sheetName val="COVID 19 "/>
      <sheetName val="21_22 additional reliefs"/>
      <sheetName val="NNDR1 22 23"/>
      <sheetName val="2020 21 TIG"/>
      <sheetName val="2022_23 NNDR1"/>
      <sheetName val="Business Rates General Fund"/>
      <sheetName val="Baseline Changes"/>
      <sheetName val="KI 2023 24"/>
      <sheetName val="csp 18 19"/>
      <sheetName val="BRR Income Summary"/>
      <sheetName val="Council Tax"/>
      <sheetName val="Working Age Claim"/>
      <sheetName val="LSCT-Data"/>
      <sheetName val="NHB data"/>
      <sheetName val="NHB 22 23"/>
      <sheetName val="KI_19_20"/>
      <sheetName val=" CT 19 20 21 22"/>
      <sheetName val="Grants"/>
      <sheetName val="23 24 Pilot "/>
      <sheetName val="Pilot Grants 24 25"/>
      <sheetName val="PH Grant"/>
      <sheetName val="New Homes Bonus"/>
      <sheetName val="Scenarios"/>
      <sheetName val="National Funding"/>
      <sheetName val="75% BRR"/>
      <sheetName val="National Assumptions"/>
      <sheetName val="Recent Changes"/>
      <sheetName val="A"/>
      <sheetName val="B"/>
      <sheetName val="C"/>
      <sheetName val="D"/>
      <sheetName val="E"/>
      <sheetName val="F"/>
      <sheetName val="G"/>
      <sheetName val="21_22_670m_grant"/>
      <sheetName val="2021 New Burdens"/>
      <sheetName val="CSP_19_20"/>
      <sheetName val="2020_21 KI"/>
      <sheetName val="2020_21 Homelessness"/>
      <sheetName val="19 20 CT Averages"/>
      <sheetName val="2018-19 Pilots"/>
      <sheetName val="Budget 17 ASC"/>
      <sheetName val="201617 NNDR1"/>
      <sheetName val="CSP 2017 18"/>
      <sheetName val="201516 NNDR1 data"/>
      <sheetName val="Freeze Grant 2014 15 "/>
      <sheetName val="NNDR1 2013_14"/>
      <sheetName val="SFA Summary"/>
      <sheetName val="output"/>
      <sheetName val="Tier split"/>
      <sheetName val="2014_15  Settlement"/>
      <sheetName val="2015_16 Settlement"/>
      <sheetName val="SP 201415"/>
      <sheetName val="SFA 201516 NEW"/>
      <sheetName val="SP 201516"/>
    </sheetNames>
    <sheetDataSet>
      <sheetData sheetId="0"/>
      <sheetData sheetId="1"/>
      <sheetData sheetId="2"/>
      <sheetData sheetId="3"/>
      <sheetData sheetId="4"/>
      <sheetData sheetId="5">
        <row r="17">
          <cell r="F17" t="str">
            <v>E2338</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8">
          <cell r="A8" t="str">
            <v>TE</v>
          </cell>
          <cell r="D8" t="str">
            <v>TOTAL England</v>
          </cell>
          <cell r="F8">
            <v>18039.370844447501</v>
          </cell>
          <cell r="G8">
            <v>2117.9640347722102</v>
          </cell>
          <cell r="H8">
            <v>15921.4068096753</v>
          </cell>
          <cell r="I8">
            <v>-780.07465953489805</v>
          </cell>
          <cell r="J8">
            <v>26.965300734561499</v>
          </cell>
          <cell r="K8">
            <v>-753.10935880033605</v>
          </cell>
          <cell r="O8">
            <v>114.99999699999999</v>
          </cell>
        </row>
        <row r="9">
          <cell r="A9" t="str">
            <v>E3831</v>
          </cell>
          <cell r="B9" t="str">
            <v>SD</v>
          </cell>
          <cell r="C9" t="str">
            <v>0</v>
          </cell>
          <cell r="D9" t="str">
            <v>Adur</v>
          </cell>
          <cell r="E9">
            <v>0.4</v>
          </cell>
          <cell r="F9">
            <v>1.9931355036496401</v>
          </cell>
          <cell r="G9">
            <v>7.9067290171130997E-2</v>
          </cell>
          <cell r="H9">
            <v>1.9140682134785101</v>
          </cell>
          <cell r="I9">
            <v>-6.1455738859378499</v>
          </cell>
          <cell r="J9">
            <v>-8.45401585818122E-2</v>
          </cell>
          <cell r="K9">
            <v>-6.2301140445196701</v>
          </cell>
          <cell r="L9">
            <v>1.77051309746762</v>
          </cell>
          <cell r="M9">
            <v>8.0596420994163598</v>
          </cell>
          <cell r="N9">
            <v>0.5</v>
          </cell>
          <cell r="O9">
            <v>0</v>
          </cell>
        </row>
        <row r="10">
          <cell r="A10" t="str">
            <v>E1031</v>
          </cell>
          <cell r="B10" t="str">
            <v>SD</v>
          </cell>
          <cell r="C10" t="str">
            <v>0</v>
          </cell>
          <cell r="D10" t="str">
            <v>Amber Valley</v>
          </cell>
          <cell r="E10">
            <v>0.4</v>
          </cell>
          <cell r="F10">
            <v>3.6516811536554501</v>
          </cell>
          <cell r="G10">
            <v>0.172620915329048</v>
          </cell>
          <cell r="H10">
            <v>3.4790602383264</v>
          </cell>
          <cell r="I10">
            <v>-10.7824614962606</v>
          </cell>
          <cell r="J10">
            <v>0.27994776114220299</v>
          </cell>
          <cell r="K10">
            <v>-10.5025137351184</v>
          </cell>
          <cell r="L10">
            <v>3.2181307204519198</v>
          </cell>
          <cell r="M10">
            <v>14.261521734586999</v>
          </cell>
          <cell r="N10">
            <v>0.5</v>
          </cell>
          <cell r="O10">
            <v>0</v>
          </cell>
        </row>
        <row r="11">
          <cell r="A11" t="str">
            <v>E3832</v>
          </cell>
          <cell r="B11" t="str">
            <v>SD</v>
          </cell>
          <cell r="C11" t="str">
            <v>0</v>
          </cell>
          <cell r="D11" t="str">
            <v>Arun</v>
          </cell>
          <cell r="E11">
            <v>0.4</v>
          </cell>
          <cell r="F11">
            <v>4.1629149752647203</v>
          </cell>
          <cell r="G11">
            <v>0.20711376550612501</v>
          </cell>
          <cell r="H11">
            <v>3.9558012097585999</v>
          </cell>
          <cell r="I11">
            <v>-10.1096041053283</v>
          </cell>
          <cell r="J11">
            <v>0.222435011431797</v>
          </cell>
          <cell r="K11">
            <v>-9.8871690938965493</v>
          </cell>
          <cell r="L11">
            <v>3.6591161190267001</v>
          </cell>
          <cell r="M11">
            <v>14.065405315086899</v>
          </cell>
          <cell r="N11">
            <v>0.5</v>
          </cell>
          <cell r="O11">
            <v>0</v>
          </cell>
        </row>
        <row r="12">
          <cell r="A12" t="str">
            <v>E3031</v>
          </cell>
          <cell r="B12" t="str">
            <v>SD</v>
          </cell>
          <cell r="C12" t="str">
            <v>0</v>
          </cell>
          <cell r="D12" t="str">
            <v>Ashfield</v>
          </cell>
          <cell r="E12">
            <v>0.4</v>
          </cell>
          <cell r="F12">
            <v>4.65324609495784</v>
          </cell>
          <cell r="G12">
            <v>0.42286900183269099</v>
          </cell>
          <cell r="H12">
            <v>4.2303770931251501</v>
          </cell>
          <cell r="I12">
            <v>-11.8440019959762</v>
          </cell>
          <cell r="J12">
            <v>-3.8868900363045397E-2</v>
          </cell>
          <cell r="K12">
            <v>-11.8828708963393</v>
          </cell>
          <cell r="L12">
            <v>3.9130988111407699</v>
          </cell>
          <cell r="M12">
            <v>16.074379089101349</v>
          </cell>
          <cell r="N12">
            <v>0.5</v>
          </cell>
          <cell r="O12">
            <v>0</v>
          </cell>
        </row>
        <row r="13">
          <cell r="A13" t="str">
            <v>E2231</v>
          </cell>
          <cell r="B13" t="str">
            <v>SD</v>
          </cell>
          <cell r="C13" t="str">
            <v>0</v>
          </cell>
          <cell r="D13" t="str">
            <v>Ashford</v>
          </cell>
          <cell r="E13">
            <v>0.4</v>
          </cell>
          <cell r="F13">
            <v>3.4008487782991699</v>
          </cell>
          <cell r="G13">
            <v>0.28887319804599898</v>
          </cell>
          <cell r="H13">
            <v>3.1119755802531701</v>
          </cell>
          <cell r="I13">
            <v>-17.012643605914199</v>
          </cell>
          <cell r="J13">
            <v>-3.7934955561350799E-2</v>
          </cell>
          <cell r="K13">
            <v>-17.0505785614756</v>
          </cell>
          <cell r="L13">
            <v>2.87857741173418</v>
          </cell>
          <cell r="M13">
            <v>20.124619186167369</v>
          </cell>
          <cell r="N13">
            <v>0.5</v>
          </cell>
          <cell r="O13">
            <v>0</v>
          </cell>
        </row>
        <row r="14">
          <cell r="A14" t="str">
            <v>E6101</v>
          </cell>
          <cell r="B14" t="str">
            <v>SFIR</v>
          </cell>
          <cell r="C14" t="str">
            <v>0</v>
          </cell>
          <cell r="D14" t="str">
            <v>Avon Fire</v>
          </cell>
          <cell r="E14">
            <v>0.01</v>
          </cell>
          <cell r="F14">
            <v>20.4887113653282</v>
          </cell>
          <cell r="G14">
            <v>8.6327307610232804</v>
          </cell>
          <cell r="H14">
            <v>11.855980604305</v>
          </cell>
          <cell r="I14">
            <v>6.5706923274880502</v>
          </cell>
          <cell r="J14">
            <v>7.4282900174419603E-2</v>
          </cell>
          <cell r="K14">
            <v>6.6449752276624698</v>
          </cell>
          <cell r="L14">
            <v>10.966782058982099</v>
          </cell>
          <cell r="M14">
            <v>5.2852882768169493</v>
          </cell>
          <cell r="N14">
            <v>0</v>
          </cell>
          <cell r="O14">
            <v>2.4066930000000002</v>
          </cell>
        </row>
        <row r="15">
          <cell r="A15" t="str">
            <v>E3531</v>
          </cell>
          <cell r="B15" t="str">
            <v>SD</v>
          </cell>
          <cell r="C15" t="str">
            <v>0</v>
          </cell>
          <cell r="D15" t="str">
            <v>Babergh</v>
          </cell>
          <cell r="E15">
            <v>0.4</v>
          </cell>
          <cell r="F15">
            <v>2.4200467068354001</v>
          </cell>
          <cell r="G15">
            <v>0.119221817627465</v>
          </cell>
          <cell r="H15">
            <v>2.3008248892079299</v>
          </cell>
          <cell r="I15">
            <v>-8.1083378243764397</v>
          </cell>
          <cell r="J15">
            <v>0.13436363801534701</v>
          </cell>
          <cell r="K15">
            <v>-7.9739741863611</v>
          </cell>
          <cell r="L15">
            <v>2.12826302251734</v>
          </cell>
          <cell r="M15">
            <v>10.409162713584369</v>
          </cell>
          <cell r="N15">
            <v>0.5</v>
          </cell>
          <cell r="O15">
            <v>0</v>
          </cell>
        </row>
        <row r="16">
          <cell r="A16" t="str">
            <v>E5030</v>
          </cell>
          <cell r="B16" t="str">
            <v>OLB</v>
          </cell>
          <cell r="C16" t="str">
            <v>0</v>
          </cell>
          <cell r="D16" t="str">
            <v>Barking and Dagenham</v>
          </cell>
          <cell r="E16">
            <v>0.3</v>
          </cell>
          <cell r="F16">
            <v>85.072630413821202</v>
          </cell>
          <cell r="G16">
            <v>22.258315515046601</v>
          </cell>
          <cell r="H16">
            <v>62.814314898774597</v>
          </cell>
          <cell r="I16">
            <v>38.575266823258602</v>
          </cell>
          <cell r="J16">
            <v>7.2483188161584194E-2</v>
          </cell>
          <cell r="K16">
            <v>38.6477500114202</v>
          </cell>
          <cell r="L16">
            <v>58.1032412813665</v>
          </cell>
          <cell r="M16">
            <v>24.239048075515996</v>
          </cell>
          <cell r="N16">
            <v>0</v>
          </cell>
          <cell r="O16">
            <v>0</v>
          </cell>
        </row>
        <row r="17">
          <cell r="A17" t="str">
            <v>E5031</v>
          </cell>
          <cell r="B17" t="str">
            <v>OLB</v>
          </cell>
          <cell r="C17" t="str">
            <v>0</v>
          </cell>
          <cell r="D17" t="str">
            <v>Barnet</v>
          </cell>
          <cell r="E17">
            <v>0.3</v>
          </cell>
          <cell r="F17">
            <v>71.765622722934097</v>
          </cell>
          <cell r="G17">
            <v>8.2729172087835092</v>
          </cell>
          <cell r="H17">
            <v>63.4927055141506</v>
          </cell>
          <cell r="I17">
            <v>22.7829077209689</v>
          </cell>
          <cell r="J17">
            <v>-0.269148749462854</v>
          </cell>
          <cell r="K17">
            <v>22.5137589715061</v>
          </cell>
          <cell r="L17">
            <v>58.730752600589298</v>
          </cell>
          <cell r="M17">
            <v>40.7097977931817</v>
          </cell>
          <cell r="N17">
            <v>0</v>
          </cell>
          <cell r="O17">
            <v>0</v>
          </cell>
        </row>
        <row r="18">
          <cell r="A18" t="str">
            <v>E4401</v>
          </cell>
          <cell r="B18" t="str">
            <v>MD</v>
          </cell>
          <cell r="C18" t="str">
            <v>0</v>
          </cell>
          <cell r="D18" t="str">
            <v>Barnsley</v>
          </cell>
          <cell r="E18">
            <v>0.49</v>
          </cell>
          <cell r="F18">
            <v>77.737887556023196</v>
          </cell>
          <cell r="G18">
            <v>16.202525789929201</v>
          </cell>
          <cell r="H18">
            <v>61.535361766093999</v>
          </cell>
          <cell r="I18">
            <v>33.7335787243453</v>
          </cell>
          <cell r="J18">
            <v>0.111959057177742</v>
          </cell>
          <cell r="K18">
            <v>33.845537781523099</v>
          </cell>
          <cell r="L18">
            <v>56.920209633636901</v>
          </cell>
          <cell r="M18">
            <v>27.801783041748699</v>
          </cell>
          <cell r="N18">
            <v>0</v>
          </cell>
          <cell r="O18">
            <v>0</v>
          </cell>
        </row>
        <row r="19">
          <cell r="A19" t="str">
            <v>E1531</v>
          </cell>
          <cell r="B19" t="str">
            <v>SD</v>
          </cell>
          <cell r="C19" t="str">
            <v>0</v>
          </cell>
          <cell r="D19" t="str">
            <v>Basildon</v>
          </cell>
          <cell r="E19">
            <v>0.4</v>
          </cell>
          <cell r="F19">
            <v>6.48300471290041</v>
          </cell>
          <cell r="G19">
            <v>0.28355974351156099</v>
          </cell>
          <cell r="H19">
            <v>6.1994449693888498</v>
          </cell>
          <cell r="I19">
            <v>-29.526086810647399</v>
          </cell>
          <cell r="J19">
            <v>0.12306296129790401</v>
          </cell>
          <cell r="K19">
            <v>-29.403023849349498</v>
          </cell>
          <cell r="L19">
            <v>5.7344865966846896</v>
          </cell>
          <cell r="M19">
            <v>35.725531780036249</v>
          </cell>
          <cell r="N19">
            <v>0.5</v>
          </cell>
          <cell r="O19">
            <v>0</v>
          </cell>
        </row>
        <row r="20">
          <cell r="A20" t="str">
            <v>E1731</v>
          </cell>
          <cell r="B20" t="str">
            <v>SD</v>
          </cell>
          <cell r="C20" t="str">
            <v>0</v>
          </cell>
          <cell r="D20" t="str">
            <v>Basingstoke and Deane</v>
          </cell>
          <cell r="E20">
            <v>0.4</v>
          </cell>
          <cell r="F20">
            <v>3.5071628031394599</v>
          </cell>
          <cell r="G20">
            <v>0.18125969054214899</v>
          </cell>
          <cell r="H20">
            <v>3.32590311259731</v>
          </cell>
          <cell r="I20">
            <v>-31.912511160303399</v>
          </cell>
          <cell r="J20">
            <v>5.8128015730691401E-2</v>
          </cell>
          <cell r="K20">
            <v>-31.854383144572701</v>
          </cell>
          <cell r="L20">
            <v>3.0764603791525098</v>
          </cell>
          <cell r="M20">
            <v>35.238414272900712</v>
          </cell>
          <cell r="N20">
            <v>0.5</v>
          </cell>
          <cell r="O20">
            <v>0</v>
          </cell>
        </row>
        <row r="21">
          <cell r="A21" t="str">
            <v>E3032</v>
          </cell>
          <cell r="B21" t="str">
            <v>SD</v>
          </cell>
          <cell r="C21" t="str">
            <v>0</v>
          </cell>
          <cell r="D21" t="str">
            <v>Bassetlaw</v>
          </cell>
          <cell r="E21">
            <v>0.4</v>
          </cell>
          <cell r="F21">
            <v>4.8470899257282998</v>
          </cell>
          <cell r="G21">
            <v>0.448390079419208</v>
          </cell>
          <cell r="H21">
            <v>4.3986998463090901</v>
          </cell>
          <cell r="I21">
            <v>-14.3253455722182</v>
          </cell>
          <cell r="J21">
            <v>8.7661985511944707E-2</v>
          </cell>
          <cell r="K21">
            <v>-14.2376835867063</v>
          </cell>
          <cell r="L21">
            <v>4.0687973578359102</v>
          </cell>
          <cell r="M21">
            <v>18.72404541852729</v>
          </cell>
          <cell r="N21">
            <v>0.5</v>
          </cell>
          <cell r="O21">
            <v>0</v>
          </cell>
        </row>
        <row r="22">
          <cell r="A22" t="str">
            <v>E0101</v>
          </cell>
          <cell r="B22" t="str">
            <v>UNINFIR</v>
          </cell>
          <cell r="C22" t="str">
            <v>P1704</v>
          </cell>
          <cell r="D22" t="str">
            <v>Bath and North East Somerset</v>
          </cell>
          <cell r="E22">
            <v>0.94</v>
          </cell>
          <cell r="F22">
            <v>26.459131726125001</v>
          </cell>
          <cell r="G22">
            <v>0</v>
          </cell>
          <cell r="H22">
            <v>26.459131726125001</v>
          </cell>
          <cell r="I22">
            <v>-42.905419426416103</v>
          </cell>
          <cell r="J22">
            <v>0.28504706997885898</v>
          </cell>
          <cell r="K22">
            <v>-42.620372356437201</v>
          </cell>
          <cell r="L22">
            <v>25.665357774341199</v>
          </cell>
          <cell r="M22">
            <v>69.364551152541111</v>
          </cell>
          <cell r="N22">
            <v>0</v>
          </cell>
          <cell r="O22">
            <v>0</v>
          </cell>
        </row>
        <row r="23">
          <cell r="A23" t="str">
            <v>E0202</v>
          </cell>
          <cell r="B23" t="str">
            <v>UNINFIR</v>
          </cell>
          <cell r="C23" t="str">
            <v>0</v>
          </cell>
          <cell r="D23" t="str">
            <v>Bedford</v>
          </cell>
          <cell r="E23">
            <v>0.49</v>
          </cell>
          <cell r="F23">
            <v>42.392195212177398</v>
          </cell>
          <cell r="G23">
            <v>7.3960053936465204</v>
          </cell>
          <cell r="H23">
            <v>34.996189818530901</v>
          </cell>
          <cell r="I23">
            <v>-1.82054533775005</v>
          </cell>
          <cell r="J23">
            <v>9.1622571603703407E-2</v>
          </cell>
          <cell r="K23">
            <v>-1.72892276614635</v>
          </cell>
          <cell r="L23">
            <v>32.371475582141002</v>
          </cell>
          <cell r="M23">
            <v>36.816735156280949</v>
          </cell>
          <cell r="N23">
            <v>4.9448853354925E-2</v>
          </cell>
          <cell r="O23">
            <v>0</v>
          </cell>
        </row>
        <row r="24">
          <cell r="A24" t="str">
            <v>E6102</v>
          </cell>
          <cell r="B24" t="str">
            <v>SFIR</v>
          </cell>
          <cell r="C24" t="str">
            <v>0</v>
          </cell>
          <cell r="D24" t="str">
            <v>Bedfordshire Fire</v>
          </cell>
          <cell r="E24">
            <v>0.01</v>
          </cell>
          <cell r="F24">
            <v>11.014149497225301</v>
          </cell>
          <cell r="G24">
            <v>4.5492973371390901</v>
          </cell>
          <cell r="H24">
            <v>6.4648521600862399</v>
          </cell>
          <cell r="I24">
            <v>3.86462849282404</v>
          </cell>
          <cell r="J24">
            <v>-4.3926969677578996E-3</v>
          </cell>
          <cell r="K24">
            <v>3.8602357958562799</v>
          </cell>
          <cell r="L24">
            <v>5.9799882480797804</v>
          </cell>
          <cell r="M24">
            <v>2.6002236672621999</v>
          </cell>
          <cell r="N24">
            <v>0</v>
          </cell>
          <cell r="O24">
            <v>1.7253270000000001</v>
          </cell>
        </row>
        <row r="25">
          <cell r="A25" t="str">
            <v>E6103</v>
          </cell>
          <cell r="B25" t="str">
            <v>SFIR</v>
          </cell>
          <cell r="C25" t="str">
            <v>0</v>
          </cell>
          <cell r="D25" t="str">
            <v>Berkshire Fire</v>
          </cell>
          <cell r="E25">
            <v>0.01</v>
          </cell>
          <cell r="F25">
            <v>13.4271838388606</v>
          </cell>
          <cell r="G25">
            <v>5.6448749757344796</v>
          </cell>
          <cell r="H25">
            <v>7.7823088631260697</v>
          </cell>
          <cell r="I25">
            <v>1.9519818710111001</v>
          </cell>
          <cell r="J25">
            <v>7.4211759224704901E-3</v>
          </cell>
          <cell r="K25">
            <v>1.9594030469335699</v>
          </cell>
          <cell r="L25">
            <v>7.1986356983916204</v>
          </cell>
          <cell r="M25">
            <v>5.8303269921149692</v>
          </cell>
          <cell r="N25">
            <v>0</v>
          </cell>
          <cell r="O25">
            <v>1.662976</v>
          </cell>
        </row>
        <row r="26">
          <cell r="A26" t="str">
            <v>E5032</v>
          </cell>
          <cell r="B26" t="str">
            <v>OLB</v>
          </cell>
          <cell r="C26" t="str">
            <v>0</v>
          </cell>
          <cell r="D26" t="str">
            <v>Bexley</v>
          </cell>
          <cell r="E26">
            <v>0.3</v>
          </cell>
          <cell r="F26">
            <v>44.215761399305599</v>
          </cell>
          <cell r="G26">
            <v>4.30358653627896</v>
          </cell>
          <cell r="H26">
            <v>39.9121748630266</v>
          </cell>
          <cell r="I26">
            <v>15.0007485534388</v>
          </cell>
          <cell r="J26">
            <v>6.5592208734099003E-2</v>
          </cell>
          <cell r="K26">
            <v>15.066340762172899</v>
          </cell>
          <cell r="L26">
            <v>36.918761748299602</v>
          </cell>
          <cell r="M26">
            <v>24.911426309587799</v>
          </cell>
          <cell r="N26">
            <v>0</v>
          </cell>
          <cell r="O26">
            <v>0</v>
          </cell>
        </row>
        <row r="27">
          <cell r="A27" t="str">
            <v>E4601</v>
          </cell>
          <cell r="B27" t="str">
            <v>MD</v>
          </cell>
          <cell r="C27" t="str">
            <v>P1703</v>
          </cell>
          <cell r="D27" t="str">
            <v>Birmingham</v>
          </cell>
          <cell r="E27">
            <v>0.99</v>
          </cell>
          <cell r="F27">
            <v>526.39356793002003</v>
          </cell>
          <cell r="G27">
            <v>0</v>
          </cell>
          <cell r="H27">
            <v>526.39356793002003</v>
          </cell>
          <cell r="I27">
            <v>73.322633144298294</v>
          </cell>
          <cell r="J27">
            <v>-1.7601144139478</v>
          </cell>
          <cell r="K27">
            <v>71.562518730350504</v>
          </cell>
          <cell r="L27">
            <v>510.60176089212001</v>
          </cell>
          <cell r="M27">
            <v>453.07093478572176</v>
          </cell>
          <cell r="N27">
            <v>0</v>
          </cell>
          <cell r="O27">
            <v>0</v>
          </cell>
        </row>
        <row r="28">
          <cell r="A28" t="str">
            <v>E2431</v>
          </cell>
          <cell r="B28" t="str">
            <v>SD</v>
          </cell>
          <cell r="C28" t="str">
            <v>0</v>
          </cell>
          <cell r="D28" t="str">
            <v>Blaby</v>
          </cell>
          <cell r="E28">
            <v>0.4</v>
          </cell>
          <cell r="F28">
            <v>2.5175088098316798</v>
          </cell>
          <cell r="G28">
            <v>7.9550416465061405E-2</v>
          </cell>
          <cell r="H28">
            <v>2.4379583933666198</v>
          </cell>
          <cell r="I28">
            <v>-14.7113445559767</v>
          </cell>
          <cell r="J28">
            <v>-1.52011720158942E-2</v>
          </cell>
          <cell r="K28">
            <v>-14.7265457279925</v>
          </cell>
          <cell r="L28">
            <v>2.25511151386412</v>
          </cell>
          <cell r="M28">
            <v>17.149302949343319</v>
          </cell>
          <cell r="N28">
            <v>0.5</v>
          </cell>
          <cell r="O28">
            <v>0</v>
          </cell>
        </row>
        <row r="29">
          <cell r="A29" t="str">
            <v>E2301</v>
          </cell>
          <cell r="B29" t="str">
            <v>UNINFIR</v>
          </cell>
          <cell r="C29" t="str">
            <v>0</v>
          </cell>
          <cell r="D29" t="str">
            <v>Blackburn with Darwen</v>
          </cell>
          <cell r="E29">
            <v>0.49</v>
          </cell>
          <cell r="F29">
            <v>64.747628659587903</v>
          </cell>
          <cell r="G29">
            <v>16.734047513129902</v>
          </cell>
          <cell r="H29">
            <v>48.013581146458101</v>
          </cell>
          <cell r="I29">
            <v>26.1884359753947</v>
          </cell>
          <cell r="J29">
            <v>0.100470596221164</v>
          </cell>
          <cell r="K29">
            <v>26.2889065716159</v>
          </cell>
          <cell r="L29">
            <v>44.412562560473702</v>
          </cell>
          <cell r="M29">
            <v>21.825145171063401</v>
          </cell>
          <cell r="N29">
            <v>0</v>
          </cell>
          <cell r="O29">
            <v>0</v>
          </cell>
        </row>
        <row r="30">
          <cell r="A30" t="str">
            <v>E2302</v>
          </cell>
          <cell r="B30" t="str">
            <v>UNINFIR</v>
          </cell>
          <cell r="C30" t="str">
            <v>0</v>
          </cell>
          <cell r="D30" t="str">
            <v>Blackpool</v>
          </cell>
          <cell r="E30">
            <v>0.49</v>
          </cell>
          <cell r="F30">
            <v>70.734634943057401</v>
          </cell>
          <cell r="G30">
            <v>18.6683203970553</v>
          </cell>
          <cell r="H30">
            <v>52.066314546002097</v>
          </cell>
          <cell r="I30">
            <v>28.272874639108299</v>
          </cell>
          <cell r="J30">
            <v>0.48281004795627103</v>
          </cell>
          <cell r="K30">
            <v>28.755684687064502</v>
          </cell>
          <cell r="L30">
            <v>48.161340955051998</v>
          </cell>
          <cell r="M30">
            <v>23.793439906893799</v>
          </cell>
          <cell r="N30">
            <v>0</v>
          </cell>
          <cell r="O30">
            <v>0</v>
          </cell>
        </row>
        <row r="31">
          <cell r="A31" t="str">
            <v>E1032</v>
          </cell>
          <cell r="B31" t="str">
            <v>SD</v>
          </cell>
          <cell r="C31" t="str">
            <v>0</v>
          </cell>
          <cell r="D31" t="str">
            <v>Bolsover</v>
          </cell>
          <cell r="E31">
            <v>0.4</v>
          </cell>
          <cell r="F31">
            <v>4.7555744511425697</v>
          </cell>
          <cell r="G31">
            <v>1.5705820661199199</v>
          </cell>
          <cell r="H31">
            <v>3.1849923850226598</v>
          </cell>
          <cell r="I31">
            <v>-7.0834611909638996</v>
          </cell>
          <cell r="J31">
            <v>3.4080351448944099E-2</v>
          </cell>
          <cell r="K31">
            <v>-7.0493808395149502</v>
          </cell>
          <cell r="L31">
            <v>2.9461179561459598</v>
          </cell>
          <cell r="M31">
            <v>10.268453575986559</v>
          </cell>
          <cell r="N31">
            <v>0.5</v>
          </cell>
          <cell r="O31">
            <v>0</v>
          </cell>
        </row>
        <row r="32">
          <cell r="A32" t="str">
            <v>E4201</v>
          </cell>
          <cell r="B32" t="str">
            <v>MD</v>
          </cell>
          <cell r="C32" t="str">
            <v>P1701</v>
          </cell>
          <cell r="D32" t="str">
            <v>Bolton</v>
          </cell>
          <cell r="E32">
            <v>0.99</v>
          </cell>
          <cell r="F32">
            <v>117.364314271889</v>
          </cell>
          <cell r="G32">
            <v>0</v>
          </cell>
          <cell r="H32">
            <v>117.364314271889</v>
          </cell>
          <cell r="I32">
            <v>25.7542099099715</v>
          </cell>
          <cell r="J32">
            <v>-4.1701674768958703E-2</v>
          </cell>
          <cell r="K32">
            <v>25.712508235202499</v>
          </cell>
          <cell r="L32">
            <v>113.843384843732</v>
          </cell>
          <cell r="M32">
            <v>91.610104361917507</v>
          </cell>
          <cell r="N32">
            <v>0</v>
          </cell>
          <cell r="O32">
            <v>0</v>
          </cell>
        </row>
        <row r="33">
          <cell r="A33" t="str">
            <v>E2531</v>
          </cell>
          <cell r="B33" t="str">
            <v>SD</v>
          </cell>
          <cell r="C33" t="str">
            <v>0</v>
          </cell>
          <cell r="D33" t="str">
            <v>Boston</v>
          </cell>
          <cell r="E33">
            <v>0.4</v>
          </cell>
          <cell r="F33">
            <v>3.3807052444635501</v>
          </cell>
          <cell r="G33">
            <v>0.46120402559838503</v>
          </cell>
          <cell r="H33">
            <v>2.9195012188651601</v>
          </cell>
          <cell r="I33">
            <v>-5.4145096743319296</v>
          </cell>
          <cell r="J33">
            <v>4.6266420212754497E-2</v>
          </cell>
          <cell r="K33">
            <v>-5.3682432541191698</v>
          </cell>
          <cell r="L33">
            <v>2.7005386274502698</v>
          </cell>
          <cell r="M33">
            <v>8.3340108931970889</v>
          </cell>
          <cell r="N33">
            <v>0.5</v>
          </cell>
          <cell r="O33">
            <v>0</v>
          </cell>
        </row>
        <row r="34">
          <cell r="A34" t="str">
            <v>E1204</v>
          </cell>
          <cell r="B34" t="str">
            <v>UNINFIR</v>
          </cell>
          <cell r="C34" t="str">
            <v>0</v>
          </cell>
          <cell r="D34" t="str">
            <v>Bournemouth, Christchurch and Poole</v>
          </cell>
          <cell r="E34">
            <v>0.49</v>
          </cell>
          <cell r="F34">
            <v>63.619609162041399</v>
          </cell>
          <cell r="G34">
            <v>4.1975472177461697</v>
          </cell>
          <cell r="H34">
            <v>59.422061944295301</v>
          </cell>
          <cell r="I34">
            <v>-22.1502882758111</v>
          </cell>
          <cell r="J34">
            <v>1.0092090951319601</v>
          </cell>
          <cell r="K34">
            <v>-21.141079180679199</v>
          </cell>
          <cell r="L34">
            <v>54.965407298473103</v>
          </cell>
          <cell r="M34">
            <v>81.572350220106401</v>
          </cell>
          <cell r="N34">
            <v>0.27154162183684899</v>
          </cell>
          <cell r="O34">
            <v>0</v>
          </cell>
        </row>
        <row r="35">
          <cell r="A35" t="str">
            <v>E0301</v>
          </cell>
          <cell r="B35" t="str">
            <v>UNINFIR</v>
          </cell>
          <cell r="C35" t="str">
            <v>0</v>
          </cell>
          <cell r="D35" t="str">
            <v>Bracknell Forest</v>
          </cell>
          <cell r="E35">
            <v>0.49</v>
          </cell>
          <cell r="F35">
            <v>20.6905062460044</v>
          </cell>
          <cell r="G35">
            <v>2.2905659109682799</v>
          </cell>
          <cell r="H35">
            <v>18.399940335036099</v>
          </cell>
          <cell r="I35">
            <v>-4.4827983988824496</v>
          </cell>
          <cell r="J35">
            <v>1.25463684409973</v>
          </cell>
          <cell r="K35">
            <v>-3.2281615547827198</v>
          </cell>
          <cell r="L35">
            <v>17.019944809908399</v>
          </cell>
          <cell r="M35">
            <v>22.882738733918551</v>
          </cell>
          <cell r="N35">
            <v>0.19590305386993301</v>
          </cell>
          <cell r="O35">
            <v>0</v>
          </cell>
        </row>
        <row r="36">
          <cell r="A36" t="str">
            <v>E4701</v>
          </cell>
          <cell r="B36" t="str">
            <v>MD</v>
          </cell>
          <cell r="C36" t="str">
            <v>0</v>
          </cell>
          <cell r="D36" t="str">
            <v>Bradford</v>
          </cell>
          <cell r="E36">
            <v>0.49</v>
          </cell>
          <cell r="F36">
            <v>193.000300735579</v>
          </cell>
          <cell r="G36">
            <v>42.974543643748603</v>
          </cell>
          <cell r="H36">
            <v>150.025757091831</v>
          </cell>
          <cell r="I36">
            <v>78.579011876615596</v>
          </cell>
          <cell r="J36">
            <v>0.69682486524126797</v>
          </cell>
          <cell r="K36">
            <v>79.275836741856907</v>
          </cell>
          <cell r="L36">
            <v>138.77382530994299</v>
          </cell>
          <cell r="M36">
            <v>71.446745215215401</v>
          </cell>
          <cell r="N36">
            <v>0</v>
          </cell>
          <cell r="O36">
            <v>0</v>
          </cell>
        </row>
        <row r="37">
          <cell r="A37" t="str">
            <v>E1532</v>
          </cell>
          <cell r="B37" t="str">
            <v>SD</v>
          </cell>
          <cell r="C37" t="str">
            <v>0</v>
          </cell>
          <cell r="D37" t="str">
            <v>Braintree</v>
          </cell>
          <cell r="E37">
            <v>0.4</v>
          </cell>
          <cell r="F37">
            <v>3.9561732964148502</v>
          </cell>
          <cell r="G37">
            <v>0.184592904871653</v>
          </cell>
          <cell r="H37">
            <v>3.7715803915431998</v>
          </cell>
          <cell r="I37">
            <v>-17.0653982238886</v>
          </cell>
          <cell r="J37">
            <v>-2.1560840296597699E-2</v>
          </cell>
          <cell r="K37">
            <v>-17.086959064185201</v>
          </cell>
          <cell r="L37">
            <v>3.48871186217746</v>
          </cell>
          <cell r="M37">
            <v>20.8369786154318</v>
          </cell>
          <cell r="N37">
            <v>0.5</v>
          </cell>
          <cell r="O37">
            <v>0</v>
          </cell>
        </row>
        <row r="38">
          <cell r="A38" t="str">
            <v>E2631</v>
          </cell>
          <cell r="B38" t="str">
            <v>SD</v>
          </cell>
          <cell r="C38" t="str">
            <v>0</v>
          </cell>
          <cell r="D38" t="str">
            <v>Breckland</v>
          </cell>
          <cell r="E38">
            <v>0.4</v>
          </cell>
          <cell r="F38">
            <v>5.2716067509104798</v>
          </cell>
          <cell r="G38">
            <v>1.0041468314601301</v>
          </cell>
          <cell r="H38">
            <v>4.2674599194503502</v>
          </cell>
          <cell r="I38">
            <v>-10.2557827711848</v>
          </cell>
          <cell r="J38">
            <v>0.19877080609723699</v>
          </cell>
          <cell r="K38">
            <v>-10.0570119650876</v>
          </cell>
          <cell r="L38">
            <v>3.94740042549157</v>
          </cell>
          <cell r="M38">
            <v>14.523242690635151</v>
          </cell>
          <cell r="N38">
            <v>0.5</v>
          </cell>
          <cell r="O38">
            <v>0</v>
          </cell>
        </row>
        <row r="39">
          <cell r="A39" t="str">
            <v>E5033</v>
          </cell>
          <cell r="B39" t="str">
            <v>OLB</v>
          </cell>
          <cell r="C39" t="str">
            <v>0</v>
          </cell>
          <cell r="D39" t="str">
            <v>Brent</v>
          </cell>
          <cell r="E39">
            <v>0.3</v>
          </cell>
          <cell r="F39">
            <v>126.741990248373</v>
          </cell>
          <cell r="G39">
            <v>30.888583205689901</v>
          </cell>
          <cell r="H39">
            <v>95.853407042682804</v>
          </cell>
          <cell r="I39">
            <v>52.564015740186598</v>
          </cell>
          <cell r="J39">
            <v>-0.63887844326465204</v>
          </cell>
          <cell r="K39">
            <v>51.925137296921903</v>
          </cell>
          <cell r="L39">
            <v>88.664401514481597</v>
          </cell>
          <cell r="M39">
            <v>43.289391302496206</v>
          </cell>
          <cell r="N39">
            <v>0</v>
          </cell>
          <cell r="O39">
            <v>0</v>
          </cell>
        </row>
        <row r="40">
          <cell r="A40" t="str">
            <v>E1533</v>
          </cell>
          <cell r="B40" t="str">
            <v>SD</v>
          </cell>
          <cell r="C40" t="str">
            <v>0</v>
          </cell>
          <cell r="D40" t="str">
            <v>Brentwood</v>
          </cell>
          <cell r="E40">
            <v>0.4</v>
          </cell>
          <cell r="F40">
            <v>1.8624628838320001</v>
          </cell>
          <cell r="G40">
            <v>7.3664777515770094E-2</v>
          </cell>
          <cell r="H40">
            <v>1.7887981063162299</v>
          </cell>
          <cell r="I40">
            <v>-11.370619879461699</v>
          </cell>
          <cell r="J40">
            <v>-0.185769789422912</v>
          </cell>
          <cell r="K40">
            <v>-11.5563896688846</v>
          </cell>
          <cell r="L40">
            <v>1.6546382483425199</v>
          </cell>
          <cell r="M40">
            <v>13.15941798577793</v>
          </cell>
          <cell r="N40">
            <v>0.5</v>
          </cell>
          <cell r="O40">
            <v>0</v>
          </cell>
        </row>
        <row r="41">
          <cell r="A41" t="str">
            <v>E1401</v>
          </cell>
          <cell r="B41" t="str">
            <v>UNINFIR</v>
          </cell>
          <cell r="C41" t="str">
            <v>0</v>
          </cell>
          <cell r="D41" t="str">
            <v>Brighton and Hove</v>
          </cell>
          <cell r="E41">
            <v>0.49</v>
          </cell>
          <cell r="F41">
            <v>72.450770621325404</v>
          </cell>
          <cell r="G41">
            <v>8.4525705922181693</v>
          </cell>
          <cell r="H41">
            <v>63.998200029107203</v>
          </cell>
          <cell r="I41">
            <v>1.6483846170257901</v>
          </cell>
          <cell r="J41">
            <v>0.36799369138101601</v>
          </cell>
          <cell r="K41">
            <v>2.0163783084068099</v>
          </cell>
          <cell r="L41">
            <v>59.198335026924198</v>
          </cell>
          <cell r="M41">
            <v>62.349815412081412</v>
          </cell>
          <cell r="N41">
            <v>0</v>
          </cell>
          <cell r="O41">
            <v>0</v>
          </cell>
        </row>
        <row r="42">
          <cell r="A42" t="str">
            <v>E0102</v>
          </cell>
          <cell r="B42" t="str">
            <v>UNINFIR</v>
          </cell>
          <cell r="C42" t="str">
            <v>P1704</v>
          </cell>
          <cell r="D42" t="str">
            <v>Bristol</v>
          </cell>
          <cell r="E42">
            <v>0.94</v>
          </cell>
          <cell r="F42">
            <v>132.949735387488</v>
          </cell>
          <cell r="G42">
            <v>0</v>
          </cell>
          <cell r="H42">
            <v>132.949735387488</v>
          </cell>
          <cell r="I42">
            <v>-96.170110501588795</v>
          </cell>
          <cell r="J42">
            <v>0.17566710730625301</v>
          </cell>
          <cell r="K42">
            <v>-95.994443394282499</v>
          </cell>
          <cell r="L42">
            <v>128.96124332586299</v>
          </cell>
          <cell r="M42">
            <v>229.1198458890768</v>
          </cell>
          <cell r="N42">
            <v>0</v>
          </cell>
          <cell r="O42">
            <v>0</v>
          </cell>
        </row>
        <row r="43">
          <cell r="A43" t="str">
            <v>E2632</v>
          </cell>
          <cell r="B43" t="str">
            <v>SD</v>
          </cell>
          <cell r="C43" t="str">
            <v>0</v>
          </cell>
          <cell r="D43" t="str">
            <v>Broadland</v>
          </cell>
          <cell r="E43">
            <v>0.4</v>
          </cell>
          <cell r="F43">
            <v>3.2947962093688798</v>
          </cell>
          <cell r="G43">
            <v>0.18909952320557599</v>
          </cell>
          <cell r="H43">
            <v>3.1056966861633</v>
          </cell>
          <cell r="I43">
            <v>-10.0562231823414</v>
          </cell>
          <cell r="J43">
            <v>0.158510483470478</v>
          </cell>
          <cell r="K43">
            <v>-9.8977126988709596</v>
          </cell>
          <cell r="L43">
            <v>2.8727694347010502</v>
          </cell>
          <cell r="M43">
            <v>13.1619198685047</v>
          </cell>
          <cell r="N43">
            <v>0.5</v>
          </cell>
          <cell r="O43">
            <v>0</v>
          </cell>
        </row>
        <row r="44">
          <cell r="A44" t="str">
            <v>E5034</v>
          </cell>
          <cell r="B44" t="str">
            <v>OLB</v>
          </cell>
          <cell r="C44" t="str">
            <v>0</v>
          </cell>
          <cell r="D44" t="str">
            <v>Bromley</v>
          </cell>
          <cell r="E44">
            <v>0.3</v>
          </cell>
          <cell r="F44">
            <v>41.983891461002997</v>
          </cell>
          <cell r="G44">
            <v>0.31638742195189001</v>
          </cell>
          <cell r="H44">
            <v>41.667504039051103</v>
          </cell>
          <cell r="I44">
            <v>11.445354635703399</v>
          </cell>
          <cell r="J44">
            <v>0.10975956577094299</v>
          </cell>
          <cell r="K44">
            <v>11.555114201474399</v>
          </cell>
          <cell r="L44">
            <v>38.542441236122301</v>
          </cell>
          <cell r="M44">
            <v>30.222149403347704</v>
          </cell>
          <cell r="N44">
            <v>0</v>
          </cell>
          <cell r="O44">
            <v>0</v>
          </cell>
        </row>
        <row r="45">
          <cell r="A45" t="str">
            <v>E1831</v>
          </cell>
          <cell r="B45" t="str">
            <v>SD</v>
          </cell>
          <cell r="C45" t="str">
            <v>0</v>
          </cell>
          <cell r="D45" t="str">
            <v>Bromsgrove</v>
          </cell>
          <cell r="E45">
            <v>0.4</v>
          </cell>
          <cell r="F45">
            <v>1.98280108805802</v>
          </cell>
          <cell r="G45">
            <v>0.10088175649553099</v>
          </cell>
          <cell r="H45">
            <v>1.88191933156249</v>
          </cell>
          <cell r="I45">
            <v>-9.7612063335954105</v>
          </cell>
          <cell r="J45">
            <v>-0.11989597262349599</v>
          </cell>
          <cell r="K45">
            <v>-9.8811023062188994</v>
          </cell>
          <cell r="L45">
            <v>1.7407753816953</v>
          </cell>
          <cell r="M45">
            <v>11.6431256651579</v>
          </cell>
          <cell r="N45">
            <v>0.5</v>
          </cell>
          <cell r="O45">
            <v>0</v>
          </cell>
        </row>
        <row r="46">
          <cell r="A46" t="str">
            <v>E1931</v>
          </cell>
          <cell r="B46" t="str">
            <v>SD</v>
          </cell>
          <cell r="C46" t="str">
            <v>0</v>
          </cell>
          <cell r="D46" t="str">
            <v>Broxbourne</v>
          </cell>
          <cell r="E46">
            <v>0.4</v>
          </cell>
          <cell r="F46">
            <v>2.7385806085465201</v>
          </cell>
          <cell r="G46">
            <v>0.178183567660751</v>
          </cell>
          <cell r="H46">
            <v>2.5603970408857699</v>
          </cell>
          <cell r="I46">
            <v>-16.407432558383</v>
          </cell>
          <cell r="J46">
            <v>0.116008039394266</v>
          </cell>
          <cell r="K46">
            <v>-16.291424518988801</v>
          </cell>
          <cell r="L46">
            <v>2.3683672628193402</v>
          </cell>
          <cell r="M46">
            <v>18.967829599268772</v>
          </cell>
          <cell r="N46">
            <v>0.5</v>
          </cell>
          <cell r="O46">
            <v>0</v>
          </cell>
        </row>
        <row r="47">
          <cell r="A47" t="str">
            <v>E3033</v>
          </cell>
          <cell r="B47" t="str">
            <v>SD</v>
          </cell>
          <cell r="C47" t="str">
            <v>0</v>
          </cell>
          <cell r="D47" t="str">
            <v>Broxtowe</v>
          </cell>
          <cell r="E47">
            <v>0.4</v>
          </cell>
          <cell r="F47">
            <v>3.26664939127817</v>
          </cell>
          <cell r="G47">
            <v>0.128528891989828</v>
          </cell>
          <cell r="H47">
            <v>3.1381204992883398</v>
          </cell>
          <cell r="I47">
            <v>-8.29625653129402</v>
          </cell>
          <cell r="J47">
            <v>-6.9495798524844304E-2</v>
          </cell>
          <cell r="K47">
            <v>-8.3657523298188696</v>
          </cell>
          <cell r="L47">
            <v>2.9027614618417101</v>
          </cell>
          <cell r="M47">
            <v>11.434377030582359</v>
          </cell>
          <cell r="N47">
            <v>0.5</v>
          </cell>
          <cell r="O47">
            <v>0</v>
          </cell>
        </row>
        <row r="48">
          <cell r="A48" t="str">
            <v>E0402</v>
          </cell>
          <cell r="B48" t="str">
            <v>UNINFIR</v>
          </cell>
          <cell r="C48" t="str">
            <v>0</v>
          </cell>
          <cell r="D48" t="str">
            <v>Buckinghamshire Council</v>
          </cell>
          <cell r="E48">
            <v>0.49</v>
          </cell>
          <cell r="F48">
            <v>59.639890801162601</v>
          </cell>
          <cell r="G48">
            <v>0.60073528000453402</v>
          </cell>
          <cell r="H48">
            <v>59.039155521158001</v>
          </cell>
          <cell r="I48">
            <v>-46.113404605015198</v>
          </cell>
          <cell r="J48">
            <v>-0.27601722623202102</v>
          </cell>
          <cell r="K48">
            <v>-46.389421831247198</v>
          </cell>
          <cell r="L48">
            <v>54.611218857071201</v>
          </cell>
          <cell r="M48">
            <v>105.1525601261732</v>
          </cell>
          <cell r="N48">
            <v>0.43853810643966701</v>
          </cell>
          <cell r="O48">
            <v>0</v>
          </cell>
        </row>
        <row r="49">
          <cell r="A49" t="str">
            <v>E6104</v>
          </cell>
          <cell r="B49" t="str">
            <v>SFIR</v>
          </cell>
          <cell r="C49" t="str">
            <v>0</v>
          </cell>
          <cell r="D49" t="str">
            <v>Buckinghamshire Fire</v>
          </cell>
          <cell r="E49">
            <v>0.01</v>
          </cell>
          <cell r="F49">
            <v>9.6399049622259305</v>
          </cell>
          <cell r="G49">
            <v>4.0359548604458499</v>
          </cell>
          <cell r="H49">
            <v>5.6039501017800903</v>
          </cell>
          <cell r="I49">
            <v>1.5947094822589001</v>
          </cell>
          <cell r="J49">
            <v>8.92270267448869E-3</v>
          </cell>
          <cell r="K49">
            <v>1.6036321849333901</v>
          </cell>
          <cell r="L49">
            <v>5.1836538441465798</v>
          </cell>
          <cell r="M49">
            <v>4.00924061952119</v>
          </cell>
          <cell r="N49">
            <v>0</v>
          </cell>
          <cell r="O49">
            <v>1.2084159999999999</v>
          </cell>
        </row>
        <row r="50">
          <cell r="A50" t="str">
            <v>E2333</v>
          </cell>
          <cell r="B50" t="str">
            <v>SD</v>
          </cell>
          <cell r="C50" t="str">
            <v>0</v>
          </cell>
          <cell r="D50" t="str">
            <v>Burnley</v>
          </cell>
          <cell r="E50">
            <v>0.4</v>
          </cell>
          <cell r="F50">
            <v>6.7888012494870704</v>
          </cell>
          <cell r="G50">
            <v>2.1749196172548202</v>
          </cell>
          <cell r="H50">
            <v>4.6138816322322498</v>
          </cell>
          <cell r="I50">
            <v>-6.9053134607815698</v>
          </cell>
          <cell r="J50">
            <v>2.3444431262025701E-2</v>
          </cell>
          <cell r="K50">
            <v>-6.8818690295195397</v>
          </cell>
          <cell r="L50">
            <v>4.26784050981483</v>
          </cell>
          <cell r="M50">
            <v>11.51919509301382</v>
          </cell>
          <cell r="N50">
            <v>0.5</v>
          </cell>
          <cell r="O50">
            <v>0</v>
          </cell>
        </row>
        <row r="51">
          <cell r="A51" t="str">
            <v>E4202</v>
          </cell>
          <cell r="B51" t="str">
            <v>MD</v>
          </cell>
          <cell r="C51" t="str">
            <v>P1701</v>
          </cell>
          <cell r="D51" t="str">
            <v>Bury</v>
          </cell>
          <cell r="E51">
            <v>0.99</v>
          </cell>
          <cell r="F51">
            <v>59.564437250967103</v>
          </cell>
          <cell r="G51">
            <v>0</v>
          </cell>
          <cell r="H51">
            <v>59.564437250967103</v>
          </cell>
          <cell r="I51">
            <v>5.7160255992471001</v>
          </cell>
          <cell r="J51">
            <v>-0.48126097728542999</v>
          </cell>
          <cell r="K51">
            <v>5.2347646219616699</v>
          </cell>
          <cell r="L51">
            <v>57.777504133438001</v>
          </cell>
          <cell r="M51">
            <v>53.848411651719999</v>
          </cell>
          <cell r="N51">
            <v>0</v>
          </cell>
          <cell r="O51">
            <v>0</v>
          </cell>
        </row>
        <row r="52">
          <cell r="A52" t="str">
            <v>E4702</v>
          </cell>
          <cell r="B52" t="str">
            <v>MD</v>
          </cell>
          <cell r="C52" t="str">
            <v>0</v>
          </cell>
          <cell r="D52" t="str">
            <v>Calderdale</v>
          </cell>
          <cell r="E52">
            <v>0.49</v>
          </cell>
          <cell r="F52">
            <v>54.646421212402501</v>
          </cell>
          <cell r="G52">
            <v>9.2021910187318205</v>
          </cell>
          <cell r="H52">
            <v>45.444230193670698</v>
          </cell>
          <cell r="I52">
            <v>14.4682420388081</v>
          </cell>
          <cell r="J52">
            <v>-9.5684671228219997E-3</v>
          </cell>
          <cell r="K52">
            <v>14.458673571685299</v>
          </cell>
          <cell r="L52">
            <v>42.035912929145397</v>
          </cell>
          <cell r="M52">
            <v>30.975988154862598</v>
          </cell>
          <cell r="N52">
            <v>0</v>
          </cell>
          <cell r="O52">
            <v>0</v>
          </cell>
        </row>
        <row r="53">
          <cell r="A53" t="str">
            <v>E0531</v>
          </cell>
          <cell r="B53" t="str">
            <v>SD</v>
          </cell>
          <cell r="C53" t="str">
            <v>0</v>
          </cell>
          <cell r="D53" t="str">
            <v>Cambridge</v>
          </cell>
          <cell r="E53">
            <v>0.4</v>
          </cell>
          <cell r="F53">
            <v>4.8530283757643602</v>
          </cell>
          <cell r="G53">
            <v>0.16993799874394899</v>
          </cell>
          <cell r="H53">
            <v>4.6830903770204104</v>
          </cell>
          <cell r="I53">
            <v>-42.627364127080902</v>
          </cell>
          <cell r="J53">
            <v>-0.19339587581047399</v>
          </cell>
          <cell r="K53">
            <v>-42.820760002891397</v>
          </cell>
          <cell r="L53">
            <v>4.3318585987438798</v>
          </cell>
          <cell r="M53">
            <v>47.310454504101315</v>
          </cell>
          <cell r="N53">
            <v>0.5</v>
          </cell>
          <cell r="O53">
            <v>0</v>
          </cell>
        </row>
        <row r="54">
          <cell r="A54" t="str">
            <v>E0521</v>
          </cell>
          <cell r="B54" t="str">
            <v>SCNFIR</v>
          </cell>
          <cell r="C54" t="str">
            <v>0</v>
          </cell>
          <cell r="D54" t="str">
            <v>Cambridgeshire</v>
          </cell>
          <cell r="E54">
            <v>0.09</v>
          </cell>
          <cell r="F54">
            <v>71.314341461560005</v>
          </cell>
          <cell r="G54">
            <v>2.8353392344652201E-2</v>
          </cell>
          <cell r="H54">
            <v>71.285988069215406</v>
          </cell>
          <cell r="I54">
            <v>41.1078394039369</v>
          </cell>
          <cell r="J54">
            <v>-6.6809354742162E-2</v>
          </cell>
          <cell r="K54">
            <v>41.041030049194703</v>
          </cell>
          <cell r="L54">
            <v>65.939538964024194</v>
          </cell>
          <cell r="M54">
            <v>30.178148665278506</v>
          </cell>
          <cell r="N54">
            <v>0</v>
          </cell>
          <cell r="O54">
            <v>0</v>
          </cell>
        </row>
        <row r="55">
          <cell r="A55" t="str">
            <v>E6105</v>
          </cell>
          <cell r="B55" t="str">
            <v>SFIR</v>
          </cell>
          <cell r="C55" t="str">
            <v>0</v>
          </cell>
          <cell r="D55" t="str">
            <v>Cambridgeshire Fire</v>
          </cell>
          <cell r="E55">
            <v>0.01</v>
          </cell>
          <cell r="F55">
            <v>11.403395697565101</v>
          </cell>
          <cell r="G55">
            <v>4.7368993001676696</v>
          </cell>
          <cell r="H55">
            <v>6.6664963973973803</v>
          </cell>
          <cell r="I55">
            <v>2.2738045449944</v>
          </cell>
          <cell r="J55">
            <v>-7.9220026713913098E-3</v>
          </cell>
          <cell r="K55">
            <v>2.26588254232301</v>
          </cell>
          <cell r="L55">
            <v>6.1665091675925803</v>
          </cell>
          <cell r="M55">
            <v>4.3926918524029803</v>
          </cell>
          <cell r="N55">
            <v>0</v>
          </cell>
          <cell r="O55">
            <v>1.3351299999999999</v>
          </cell>
        </row>
        <row r="56">
          <cell r="A56" t="str">
            <v>E5011</v>
          </cell>
          <cell r="B56" t="str">
            <v>ILB</v>
          </cell>
          <cell r="C56" t="str">
            <v>0</v>
          </cell>
          <cell r="D56" t="str">
            <v>Camden</v>
          </cell>
          <cell r="E56">
            <v>0.3</v>
          </cell>
          <cell r="F56">
            <v>128.59374330524099</v>
          </cell>
          <cell r="G56">
            <v>28.226408266929401</v>
          </cell>
          <cell r="H56">
            <v>100.367335038311</v>
          </cell>
          <cell r="I56">
            <v>-96.734860061790101</v>
          </cell>
          <cell r="J56">
            <v>-3.0474391562681098</v>
          </cell>
          <cell r="K56">
            <v>-99.782299218058199</v>
          </cell>
          <cell r="L56">
            <v>92.839784910437999</v>
          </cell>
          <cell r="M56">
            <v>197.10219510010108</v>
          </cell>
          <cell r="N56">
            <v>0.49078530055264902</v>
          </cell>
          <cell r="O56">
            <v>0</v>
          </cell>
        </row>
        <row r="57">
          <cell r="A57" t="str">
            <v>E3431</v>
          </cell>
          <cell r="B57" t="str">
            <v>SD</v>
          </cell>
          <cell r="C57" t="str">
            <v>0</v>
          </cell>
          <cell r="D57" t="str">
            <v>Cannock Chase</v>
          </cell>
          <cell r="E57">
            <v>0.4</v>
          </cell>
          <cell r="F57">
            <v>3.4218036733727901</v>
          </cell>
          <cell r="G57">
            <v>0.13075086316652501</v>
          </cell>
          <cell r="H57">
            <v>3.2910528102062702</v>
          </cell>
          <cell r="I57">
            <v>-10.283274699608</v>
          </cell>
          <cell r="J57">
            <v>-2.4583533000809499E-2</v>
          </cell>
          <cell r="K57">
            <v>-10.307858232608799</v>
          </cell>
          <cell r="L57">
            <v>3.0442238494408</v>
          </cell>
          <cell r="M57">
            <v>13.574327509814271</v>
          </cell>
          <cell r="N57">
            <v>0.5</v>
          </cell>
          <cell r="O57">
            <v>0</v>
          </cell>
        </row>
        <row r="58">
          <cell r="A58" t="str">
            <v>E2232</v>
          </cell>
          <cell r="B58" t="str">
            <v>SD</v>
          </cell>
          <cell r="C58" t="str">
            <v>0</v>
          </cell>
          <cell r="D58" t="str">
            <v>Canterbury</v>
          </cell>
          <cell r="E58">
            <v>0.4</v>
          </cell>
          <cell r="F58">
            <v>5.2862689374736904</v>
          </cell>
          <cell r="G58">
            <v>0.20678901972608901</v>
          </cell>
          <cell r="H58">
            <v>5.0794799177475998</v>
          </cell>
          <cell r="I58">
            <v>-17.868985741901302</v>
          </cell>
          <cell r="J58">
            <v>5.0692764827182699E-2</v>
          </cell>
          <cell r="K58">
            <v>-17.818292977074201</v>
          </cell>
          <cell r="L58">
            <v>4.6985189239165299</v>
          </cell>
          <cell r="M58">
            <v>22.948465659648903</v>
          </cell>
          <cell r="N58">
            <v>0.5</v>
          </cell>
          <cell r="O58">
            <v>0</v>
          </cell>
        </row>
        <row r="59">
          <cell r="A59" t="str">
            <v>E1534</v>
          </cell>
          <cell r="B59" t="str">
            <v>SD</v>
          </cell>
          <cell r="C59" t="str">
            <v>0</v>
          </cell>
          <cell r="D59" t="str">
            <v>Castle Point</v>
          </cell>
          <cell r="E59">
            <v>0.4</v>
          </cell>
          <cell r="F59">
            <v>2.52491644722175</v>
          </cell>
          <cell r="G59">
            <v>9.1730860161028799E-2</v>
          </cell>
          <cell r="H59">
            <v>2.43318558706072</v>
          </cell>
          <cell r="I59">
            <v>-4.3905404940972703</v>
          </cell>
          <cell r="J59">
            <v>8.8614603557315902E-2</v>
          </cell>
          <cell r="K59">
            <v>-4.3019258905399598</v>
          </cell>
          <cell r="L59">
            <v>2.25069666803117</v>
          </cell>
          <cell r="M59">
            <v>6.8237260811579903</v>
          </cell>
          <cell r="N59">
            <v>0.5</v>
          </cell>
          <cell r="O59">
            <v>0</v>
          </cell>
        </row>
        <row r="60">
          <cell r="A60" t="str">
            <v>E0203</v>
          </cell>
          <cell r="B60" t="str">
            <v>UNINFIR</v>
          </cell>
          <cell r="C60" t="str">
            <v>0</v>
          </cell>
          <cell r="D60" t="str">
            <v>Central Bedfordshire</v>
          </cell>
          <cell r="E60">
            <v>0.49</v>
          </cell>
          <cell r="F60">
            <v>35.360295396181399</v>
          </cell>
          <cell r="G60">
            <v>0.344899837062208</v>
          </cell>
          <cell r="H60">
            <v>35.015395559119199</v>
          </cell>
          <cell r="I60">
            <v>-16.019913486686399</v>
          </cell>
          <cell r="J60">
            <v>-0.240515753260858</v>
          </cell>
          <cell r="K60">
            <v>-16.2604292399472</v>
          </cell>
          <cell r="L60">
            <v>32.389240892185299</v>
          </cell>
          <cell r="M60">
            <v>51.035309045805597</v>
          </cell>
          <cell r="N60">
            <v>0.31389862795399298</v>
          </cell>
          <cell r="O60">
            <v>0</v>
          </cell>
        </row>
        <row r="61">
          <cell r="A61" t="str">
            <v>E2432</v>
          </cell>
          <cell r="B61" t="str">
            <v>SD</v>
          </cell>
          <cell r="C61" t="str">
            <v>0</v>
          </cell>
          <cell r="D61" t="str">
            <v>Charnwood</v>
          </cell>
          <cell r="E61">
            <v>0.4</v>
          </cell>
          <cell r="F61">
            <v>4.9971194498650302</v>
          </cell>
          <cell r="G61">
            <v>0.35054377386871499</v>
          </cell>
          <cell r="H61">
            <v>4.6465756759963197</v>
          </cell>
          <cell r="I61">
            <v>-16.7118682193198</v>
          </cell>
          <cell r="J61">
            <v>2.9428971381765499E-2</v>
          </cell>
          <cell r="K61">
            <v>-16.682439247937999</v>
          </cell>
          <cell r="L61">
            <v>4.2980825002965899</v>
          </cell>
          <cell r="M61">
            <v>21.358443895316121</v>
          </cell>
          <cell r="N61">
            <v>0.5</v>
          </cell>
          <cell r="O61">
            <v>0</v>
          </cell>
        </row>
        <row r="62">
          <cell r="A62" t="str">
            <v>E1535</v>
          </cell>
          <cell r="B62" t="str">
            <v>SD</v>
          </cell>
          <cell r="C62" t="str">
            <v>0</v>
          </cell>
          <cell r="D62" t="str">
            <v>Chelmsford</v>
          </cell>
          <cell r="E62">
            <v>0.4</v>
          </cell>
          <cell r="F62">
            <v>3.88915105339529</v>
          </cell>
          <cell r="G62">
            <v>0.18166203410996901</v>
          </cell>
          <cell r="H62">
            <v>3.7074890192853198</v>
          </cell>
          <cell r="I62">
            <v>-30.708423991827701</v>
          </cell>
          <cell r="J62">
            <v>0.25730344053089399</v>
          </cell>
          <cell r="K62">
            <v>-30.4511205512968</v>
          </cell>
          <cell r="L62">
            <v>3.4294273428389199</v>
          </cell>
          <cell r="M62">
            <v>34.41591301111302</v>
          </cell>
          <cell r="N62">
            <v>0.5</v>
          </cell>
          <cell r="O62">
            <v>0</v>
          </cell>
        </row>
        <row r="63">
          <cell r="A63" t="str">
            <v>E1631</v>
          </cell>
          <cell r="B63" t="str">
            <v>SD</v>
          </cell>
          <cell r="C63" t="str">
            <v>0</v>
          </cell>
          <cell r="D63" t="str">
            <v>Cheltenham</v>
          </cell>
          <cell r="E63">
            <v>0.4</v>
          </cell>
          <cell r="F63">
            <v>3.2362482275667501</v>
          </cell>
          <cell r="G63">
            <v>0.14989539007566699</v>
          </cell>
          <cell r="H63">
            <v>3.0863528374910798</v>
          </cell>
          <cell r="I63">
            <v>-21.8786875774721</v>
          </cell>
          <cell r="J63">
            <v>9.5542468688552901E-2</v>
          </cell>
          <cell r="K63">
            <v>-21.783145108783501</v>
          </cell>
          <cell r="L63">
            <v>2.8548763746792498</v>
          </cell>
          <cell r="M63">
            <v>24.96504041496318</v>
          </cell>
          <cell r="N63">
            <v>0.5</v>
          </cell>
          <cell r="O63">
            <v>0</v>
          </cell>
        </row>
        <row r="64">
          <cell r="A64" t="str">
            <v>E3131</v>
          </cell>
          <cell r="B64" t="str">
            <v>SD</v>
          </cell>
          <cell r="C64" t="str">
            <v>0</v>
          </cell>
          <cell r="D64" t="str">
            <v>Cherwell</v>
          </cell>
          <cell r="E64">
            <v>0.4</v>
          </cell>
          <cell r="F64">
            <v>4.4972112167599398</v>
          </cell>
          <cell r="G64">
            <v>0.32779604456641198</v>
          </cell>
          <cell r="H64">
            <v>4.1694151721935304</v>
          </cell>
          <cell r="I64">
            <v>-34.556607576906501</v>
          </cell>
          <cell r="J64">
            <v>0.174351820660199</v>
          </cell>
          <cell r="K64">
            <v>-34.382255756246302</v>
          </cell>
          <cell r="L64">
            <v>3.8567090342790098</v>
          </cell>
          <cell r="M64">
            <v>38.726022749100032</v>
          </cell>
          <cell r="N64">
            <v>0.5</v>
          </cell>
          <cell r="O64">
            <v>0</v>
          </cell>
        </row>
        <row r="65">
          <cell r="A65" t="str">
            <v>E0603</v>
          </cell>
          <cell r="B65" t="str">
            <v>UNINFIR</v>
          </cell>
          <cell r="C65" t="str">
            <v>0</v>
          </cell>
          <cell r="D65" t="str">
            <v>Cheshire East</v>
          </cell>
          <cell r="E65">
            <v>0.49</v>
          </cell>
          <cell r="F65">
            <v>46.4119697945223</v>
          </cell>
          <cell r="G65">
            <v>0.41406941126055502</v>
          </cell>
          <cell r="H65">
            <v>45.997900383261701</v>
          </cell>
          <cell r="I65">
            <v>-28.812927110239301</v>
          </cell>
          <cell r="J65">
            <v>-0.20984366530451801</v>
          </cell>
          <cell r="K65">
            <v>-29.022770775543801</v>
          </cell>
          <cell r="L65">
            <v>42.548057854517097</v>
          </cell>
          <cell r="M65">
            <v>74.810827493500994</v>
          </cell>
          <cell r="N65">
            <v>0.385143809734525</v>
          </cell>
          <cell r="O65">
            <v>0</v>
          </cell>
        </row>
        <row r="66">
          <cell r="A66" t="str">
            <v>E6106</v>
          </cell>
          <cell r="B66" t="str">
            <v>SFIR</v>
          </cell>
          <cell r="C66" t="str">
            <v>0</v>
          </cell>
          <cell r="D66" t="str">
            <v>Cheshire Fire</v>
          </cell>
          <cell r="E66">
            <v>0.01</v>
          </cell>
          <cell r="F66">
            <v>17.240664993957399</v>
          </cell>
          <cell r="G66">
            <v>6.9619185050922301</v>
          </cell>
          <cell r="H66">
            <v>10.278746488865201</v>
          </cell>
          <cell r="I66">
            <v>5.5479968664947199</v>
          </cell>
          <cell r="J66">
            <v>1.4316874796643101E-2</v>
          </cell>
          <cell r="K66">
            <v>5.5623137412913701</v>
          </cell>
          <cell r="L66">
            <v>9.5078405022002794</v>
          </cell>
          <cell r="M66">
            <v>4.7307496223704808</v>
          </cell>
          <cell r="N66">
            <v>0</v>
          </cell>
          <cell r="O66">
            <v>2.1043639999999999</v>
          </cell>
        </row>
        <row r="67">
          <cell r="A67" t="str">
            <v>E0604</v>
          </cell>
          <cell r="B67" t="str">
            <v>UNINFIR</v>
          </cell>
          <cell r="C67" t="str">
            <v>0</v>
          </cell>
          <cell r="D67" t="str">
            <v>Cheshire West and Chester</v>
          </cell>
          <cell r="E67">
            <v>0.49</v>
          </cell>
          <cell r="F67">
            <v>62.048361200840198</v>
          </cell>
          <cell r="G67">
            <v>4.4699757951485202</v>
          </cell>
          <cell r="H67">
            <v>57.578385405691698</v>
          </cell>
          <cell r="I67">
            <v>-19.567594306429001</v>
          </cell>
          <cell r="J67">
            <v>0.55050219699852598</v>
          </cell>
          <cell r="K67">
            <v>-19.0170921094305</v>
          </cell>
          <cell r="L67">
            <v>53.2600065002649</v>
          </cell>
          <cell r="M67">
            <v>77.145979712120692</v>
          </cell>
          <cell r="N67">
            <v>0.25364373334097001</v>
          </cell>
          <cell r="O67">
            <v>0</v>
          </cell>
        </row>
        <row r="68">
          <cell r="A68" t="str">
            <v>E1033</v>
          </cell>
          <cell r="B68" t="str">
            <v>SD</v>
          </cell>
          <cell r="C68" t="str">
            <v>0</v>
          </cell>
          <cell r="D68" t="str">
            <v>Chesterfield</v>
          </cell>
          <cell r="E68">
            <v>0.4</v>
          </cell>
          <cell r="F68">
            <v>4.3480376583219398</v>
          </cell>
          <cell r="G68">
            <v>0.70659291499593102</v>
          </cell>
          <cell r="H68">
            <v>3.64144474332601</v>
          </cell>
          <cell r="I68">
            <v>-12.1145781917375</v>
          </cell>
          <cell r="J68">
            <v>0.186482797384212</v>
          </cell>
          <cell r="K68">
            <v>-11.928095394353299</v>
          </cell>
          <cell r="L68">
            <v>3.36833638757656</v>
          </cell>
          <cell r="M68">
            <v>15.756022935063511</v>
          </cell>
          <cell r="N68">
            <v>0.5</v>
          </cell>
          <cell r="O68">
            <v>0</v>
          </cell>
        </row>
        <row r="69">
          <cell r="A69" t="str">
            <v>E3833</v>
          </cell>
          <cell r="B69" t="str">
            <v>SD</v>
          </cell>
          <cell r="C69" t="str">
            <v>0</v>
          </cell>
          <cell r="D69" t="str">
            <v>Chichester</v>
          </cell>
          <cell r="E69">
            <v>0.4</v>
          </cell>
          <cell r="F69">
            <v>2.5993352866703399</v>
          </cell>
          <cell r="G69">
            <v>0.16886984230260699</v>
          </cell>
          <cell r="H69">
            <v>2.43046544436773</v>
          </cell>
          <cell r="I69">
            <v>-18.831840004317701</v>
          </cell>
          <cell r="J69">
            <v>-5.8571889345540001E-2</v>
          </cell>
          <cell r="K69">
            <v>-18.890411893663298</v>
          </cell>
          <cell r="L69">
            <v>2.2481805360401501</v>
          </cell>
          <cell r="M69">
            <v>21.262305448685431</v>
          </cell>
          <cell r="N69">
            <v>0.5</v>
          </cell>
          <cell r="O69">
            <v>0</v>
          </cell>
        </row>
        <row r="70">
          <cell r="A70" t="str">
            <v>E2334</v>
          </cell>
          <cell r="B70" t="str">
            <v>SD</v>
          </cell>
          <cell r="C70" t="str">
            <v>0</v>
          </cell>
          <cell r="D70" t="str">
            <v>Chorley</v>
          </cell>
          <cell r="E70">
            <v>0.4</v>
          </cell>
          <cell r="F70">
            <v>3.3000396795308098</v>
          </cell>
          <cell r="G70">
            <v>0.12678200558004099</v>
          </cell>
          <cell r="H70">
            <v>3.1732576739507699</v>
          </cell>
          <cell r="I70">
            <v>-7.8632711032968698</v>
          </cell>
          <cell r="J70">
            <v>-3.4412502373638403E-2</v>
          </cell>
          <cell r="K70">
            <v>-7.89768360567051</v>
          </cell>
          <cell r="L70">
            <v>2.9352633484044599</v>
          </cell>
          <cell r="M70">
            <v>11.036528777247639</v>
          </cell>
          <cell r="N70">
            <v>0.5</v>
          </cell>
          <cell r="O70">
            <v>0</v>
          </cell>
        </row>
        <row r="71">
          <cell r="A71" t="str">
            <v>E5010</v>
          </cell>
          <cell r="B71" t="str">
            <v>ILB</v>
          </cell>
          <cell r="C71" t="str">
            <v>0</v>
          </cell>
          <cell r="D71" t="str">
            <v>City of London</v>
          </cell>
          <cell r="E71">
            <v>0.3</v>
          </cell>
          <cell r="F71">
            <v>26.028067898890701</v>
          </cell>
          <cell r="G71">
            <v>7.6583457962920898</v>
          </cell>
          <cell r="H71">
            <v>18.369722102598601</v>
          </cell>
          <cell r="I71">
            <v>-286.39674491691602</v>
          </cell>
          <cell r="J71">
            <v>2.75373792676965</v>
          </cell>
          <cell r="K71">
            <v>-283.64300699014598</v>
          </cell>
          <cell r="L71">
            <v>16.9919929449037</v>
          </cell>
          <cell r="M71">
            <v>304.76646701951461</v>
          </cell>
          <cell r="N71">
            <v>0.5</v>
          </cell>
          <cell r="O71">
            <v>0</v>
          </cell>
        </row>
        <row r="72">
          <cell r="A72" t="str">
            <v>E6107</v>
          </cell>
          <cell r="B72" t="str">
            <v>SFIR</v>
          </cell>
          <cell r="C72" t="str">
            <v>0</v>
          </cell>
          <cell r="D72" t="str">
            <v>Cleveland Fire</v>
          </cell>
          <cell r="E72">
            <v>0.01</v>
          </cell>
          <cell r="F72">
            <v>18.058906076655401</v>
          </cell>
          <cell r="G72">
            <v>7.88793565373562</v>
          </cell>
          <cell r="H72">
            <v>10.170970422919799</v>
          </cell>
          <cell r="I72">
            <v>8.1143103459843395</v>
          </cell>
          <cell r="J72">
            <v>2.17360700623281E-3</v>
          </cell>
          <cell r="K72">
            <v>8.1164839529905706</v>
          </cell>
          <cell r="L72">
            <v>9.4081476412008502</v>
          </cell>
          <cell r="M72">
            <v>2.0566600769354597</v>
          </cell>
          <cell r="N72">
            <v>0</v>
          </cell>
          <cell r="O72">
            <v>1.4088719999999999</v>
          </cell>
        </row>
        <row r="73">
          <cell r="A73" t="str">
            <v>E1536</v>
          </cell>
          <cell r="B73" t="str">
            <v>SD</v>
          </cell>
          <cell r="C73" t="str">
            <v>0</v>
          </cell>
          <cell r="D73" t="str">
            <v>Colchester</v>
          </cell>
          <cell r="E73">
            <v>0.4</v>
          </cell>
          <cell r="F73">
            <v>4.9083697595746898</v>
          </cell>
          <cell r="G73">
            <v>0.21797795547879201</v>
          </cell>
          <cell r="H73">
            <v>4.6903918040959001</v>
          </cell>
          <cell r="I73">
            <v>-21.2615504294834</v>
          </cell>
          <cell r="J73">
            <v>2.1287294233630401E-2</v>
          </cell>
          <cell r="K73">
            <v>-21.240263135249801</v>
          </cell>
          <cell r="L73">
            <v>4.3386124187887098</v>
          </cell>
          <cell r="M73">
            <v>25.951942233579299</v>
          </cell>
          <cell r="N73">
            <v>0.5</v>
          </cell>
          <cell r="O73">
            <v>0</v>
          </cell>
        </row>
        <row r="74">
          <cell r="A74" t="str">
            <v>E0801</v>
          </cell>
          <cell r="B74" t="str">
            <v>UNIFIR</v>
          </cell>
          <cell r="C74" t="str">
            <v>P1705</v>
          </cell>
          <cell r="D74" t="str">
            <v>Cornwall</v>
          </cell>
          <cell r="E74">
            <v>1</v>
          </cell>
          <cell r="F74">
            <v>165.284796987513</v>
          </cell>
          <cell r="G74">
            <v>0</v>
          </cell>
          <cell r="H74">
            <v>165.284796987513</v>
          </cell>
          <cell r="I74">
            <v>-15.7090536430523</v>
          </cell>
          <cell r="J74">
            <v>-0.96623309726584194</v>
          </cell>
          <cell r="K74">
            <v>-16.6752867403181</v>
          </cell>
          <cell r="L74">
            <v>160.326253077888</v>
          </cell>
          <cell r="M74">
            <v>180.9938506305653</v>
          </cell>
          <cell r="N74">
            <v>0</v>
          </cell>
          <cell r="O74">
            <v>1.3295600000000001</v>
          </cell>
        </row>
        <row r="75">
          <cell r="A75" t="str">
            <v>E1632</v>
          </cell>
          <cell r="B75" t="str">
            <v>SD</v>
          </cell>
          <cell r="C75" t="str">
            <v>0</v>
          </cell>
          <cell r="D75" t="str">
            <v>Cotswold</v>
          </cell>
          <cell r="E75">
            <v>0.4</v>
          </cell>
          <cell r="F75">
            <v>2.1561435811060501</v>
          </cell>
          <cell r="G75">
            <v>0.143566532512759</v>
          </cell>
          <cell r="H75">
            <v>2.0125770485932901</v>
          </cell>
          <cell r="I75">
            <v>-13.3319288404915</v>
          </cell>
          <cell r="J75">
            <v>5.5324983671338798E-2</v>
          </cell>
          <cell r="K75">
            <v>-13.2766038568202</v>
          </cell>
          <cell r="L75">
            <v>1.8616337699487899</v>
          </cell>
          <cell r="M75">
            <v>15.34450588908479</v>
          </cell>
          <cell r="N75">
            <v>0.5</v>
          </cell>
          <cell r="O75">
            <v>0</v>
          </cell>
        </row>
        <row r="76">
          <cell r="A76" t="str">
            <v>E4602</v>
          </cell>
          <cell r="B76" t="str">
            <v>MD</v>
          </cell>
          <cell r="C76" t="str">
            <v>P1703</v>
          </cell>
          <cell r="D76" t="str">
            <v>Coventry</v>
          </cell>
          <cell r="E76">
            <v>0.99</v>
          </cell>
          <cell r="F76">
            <v>109.721419346459</v>
          </cell>
          <cell r="G76">
            <v>0</v>
          </cell>
          <cell r="H76">
            <v>109.721419346459</v>
          </cell>
          <cell r="I76">
            <v>-22.203259920435102</v>
          </cell>
          <cell r="J76">
            <v>-0.97532715596403796</v>
          </cell>
          <cell r="K76">
            <v>-23.1785870763992</v>
          </cell>
          <cell r="L76">
            <v>106.429776766065</v>
          </cell>
          <cell r="M76">
            <v>131.92467926689409</v>
          </cell>
          <cell r="N76">
            <v>0</v>
          </cell>
          <cell r="O76">
            <v>0</v>
          </cell>
        </row>
        <row r="77">
          <cell r="A77" t="str">
            <v>E3834</v>
          </cell>
          <cell r="B77" t="str">
            <v>SD</v>
          </cell>
          <cell r="C77" t="str">
            <v>0</v>
          </cell>
          <cell r="D77" t="str">
            <v>Crawley</v>
          </cell>
          <cell r="E77">
            <v>0.4</v>
          </cell>
          <cell r="F77">
            <v>4.2374839961073496</v>
          </cell>
          <cell r="G77">
            <v>0.237712648605962</v>
          </cell>
          <cell r="H77">
            <v>3.9997713475013801</v>
          </cell>
          <cell r="I77">
            <v>-49.719433401492402</v>
          </cell>
          <cell r="J77">
            <v>1.0275875263574701</v>
          </cell>
          <cell r="K77">
            <v>-48.691845875134902</v>
          </cell>
          <cell r="L77">
            <v>3.6997884964387802</v>
          </cell>
          <cell r="M77">
            <v>53.719204748993782</v>
          </cell>
          <cell r="N77">
            <v>0.5</v>
          </cell>
          <cell r="O77">
            <v>0</v>
          </cell>
        </row>
        <row r="78">
          <cell r="A78" t="str">
            <v>E5035</v>
          </cell>
          <cell r="B78" t="str">
            <v>OLB</v>
          </cell>
          <cell r="C78" t="str">
            <v>0</v>
          </cell>
          <cell r="D78" t="str">
            <v>Croydon</v>
          </cell>
          <cell r="E78">
            <v>0.3</v>
          </cell>
          <cell r="F78">
            <v>98.298127018237807</v>
          </cell>
          <cell r="G78">
            <v>17.817911623943999</v>
          </cell>
          <cell r="H78">
            <v>80.480215394293793</v>
          </cell>
          <cell r="I78">
            <v>37.896104328895902</v>
          </cell>
          <cell r="J78">
            <v>0.24964012108556199</v>
          </cell>
          <cell r="K78">
            <v>38.1457444499815</v>
          </cell>
          <cell r="L78">
            <v>74.444199239721797</v>
          </cell>
          <cell r="M78">
            <v>42.584111065397892</v>
          </cell>
          <cell r="N78">
            <v>0</v>
          </cell>
          <cell r="O78">
            <v>0</v>
          </cell>
        </row>
        <row r="79">
          <cell r="A79" t="str">
            <v>E0901</v>
          </cell>
          <cell r="B79" t="str">
            <v>UA</v>
          </cell>
          <cell r="C79" t="str">
            <v>0</v>
          </cell>
          <cell r="D79" t="str">
            <v xml:space="preserve">Cumberland </v>
          </cell>
          <cell r="E79">
            <v>0.49</v>
          </cell>
          <cell r="F79">
            <v>77.760460342994094</v>
          </cell>
          <cell r="G79">
            <v>12.1337879137338</v>
          </cell>
          <cell r="H79">
            <v>65.626672429260296</v>
          </cell>
          <cell r="I79">
            <v>11.9669967386707</v>
          </cell>
          <cell r="J79">
            <v>-0.73102785412480198</v>
          </cell>
          <cell r="K79">
            <v>11.235968884545899</v>
          </cell>
          <cell r="L79">
            <v>60.704671997065802</v>
          </cell>
          <cell r="M79">
            <v>53.659675690589594</v>
          </cell>
          <cell r="N79">
            <v>0</v>
          </cell>
          <cell r="O79">
            <v>0</v>
          </cell>
        </row>
        <row r="80">
          <cell r="A80" t="str">
            <v>E6135</v>
          </cell>
          <cell r="B80" t="str">
            <v>FIR</v>
          </cell>
          <cell r="C80" t="str">
            <v>0</v>
          </cell>
          <cell r="D80" t="str">
            <v xml:space="preserve">Cumbria Fire </v>
          </cell>
          <cell r="E80">
            <v>0.01</v>
          </cell>
          <cell r="F80">
            <v>10.772763110572001</v>
          </cell>
          <cell r="G80">
            <v>4.6793140612077799</v>
          </cell>
          <cell r="H80">
            <v>6.0934490493642199</v>
          </cell>
          <cell r="I80">
            <v>4.0791422900082699</v>
          </cell>
          <cell r="J80">
            <v>-1.39534245076129E-2</v>
          </cell>
          <cell r="K80">
            <v>4.0651888655006596</v>
          </cell>
          <cell r="L80">
            <v>5.6364403706619104</v>
          </cell>
          <cell r="M80">
            <v>2.01430675935595</v>
          </cell>
          <cell r="N80">
            <v>0</v>
          </cell>
          <cell r="O80">
            <v>1.2553319999999999</v>
          </cell>
        </row>
        <row r="81">
          <cell r="A81" t="str">
            <v>E1932</v>
          </cell>
          <cell r="B81" t="str">
            <v>SD</v>
          </cell>
          <cell r="C81" t="str">
            <v>0</v>
          </cell>
          <cell r="D81" t="str">
            <v>Dacorum</v>
          </cell>
          <cell r="E81">
            <v>0.4</v>
          </cell>
          <cell r="F81">
            <v>3.43651893826675</v>
          </cell>
          <cell r="G81">
            <v>0.15000710399796299</v>
          </cell>
          <cell r="H81">
            <v>3.28651183426879</v>
          </cell>
          <cell r="I81">
            <v>-30.800346348682002</v>
          </cell>
          <cell r="J81">
            <v>-8.5677827959862896E-2</v>
          </cell>
          <cell r="K81">
            <v>-30.8860241766419</v>
          </cell>
          <cell r="L81">
            <v>3.0400234466986298</v>
          </cell>
          <cell r="M81">
            <v>34.086858182950792</v>
          </cell>
          <cell r="N81">
            <v>0.5</v>
          </cell>
          <cell r="O81">
            <v>0</v>
          </cell>
        </row>
        <row r="82">
          <cell r="A82" t="str">
            <v>E1301</v>
          </cell>
          <cell r="B82" t="str">
            <v>UNINFIR</v>
          </cell>
          <cell r="C82" t="str">
            <v>0</v>
          </cell>
          <cell r="D82" t="str">
            <v>Darlington</v>
          </cell>
          <cell r="E82">
            <v>0.49</v>
          </cell>
          <cell r="F82">
            <v>29.342032915850101</v>
          </cell>
          <cell r="G82">
            <v>4.57227125014278</v>
          </cell>
          <cell r="H82">
            <v>24.7697616657073</v>
          </cell>
          <cell r="I82">
            <v>8.44409065761295</v>
          </cell>
          <cell r="J82">
            <v>-5.4350476841474198E-2</v>
          </cell>
          <cell r="K82">
            <v>8.3897401807714704</v>
          </cell>
          <cell r="L82">
            <v>22.912029540779301</v>
          </cell>
          <cell r="M82">
            <v>16.32567100809435</v>
          </cell>
          <cell r="N82">
            <v>0</v>
          </cell>
          <cell r="O82">
            <v>0</v>
          </cell>
        </row>
        <row r="83">
          <cell r="A83" t="str">
            <v>E2233</v>
          </cell>
          <cell r="B83" t="str">
            <v>SD</v>
          </cell>
          <cell r="C83" t="str">
            <v>0</v>
          </cell>
          <cell r="D83" t="str">
            <v>Dartford</v>
          </cell>
          <cell r="E83">
            <v>0.4</v>
          </cell>
          <cell r="F83">
            <v>3.12156190315355</v>
          </cell>
          <cell r="G83">
            <v>0.145387356744339</v>
          </cell>
          <cell r="H83">
            <v>2.9761745464092102</v>
          </cell>
          <cell r="I83">
            <v>-28.942560010145499</v>
          </cell>
          <cell r="J83">
            <v>-1.33757064637585E-2</v>
          </cell>
          <cell r="K83">
            <v>-28.9559357166093</v>
          </cell>
          <cell r="L83">
            <v>2.7529614554285202</v>
          </cell>
          <cell r="M83">
            <v>31.91873455655471</v>
          </cell>
          <cell r="N83">
            <v>0.5</v>
          </cell>
          <cell r="O83">
            <v>0</v>
          </cell>
        </row>
        <row r="84">
          <cell r="A84" t="str">
            <v>E1001</v>
          </cell>
          <cell r="B84" t="str">
            <v>UNINFIR</v>
          </cell>
          <cell r="C84" t="str">
            <v>0</v>
          </cell>
          <cell r="D84" t="str">
            <v>Derby</v>
          </cell>
          <cell r="E84">
            <v>0.49</v>
          </cell>
          <cell r="F84">
            <v>78.362403575180807</v>
          </cell>
          <cell r="G84">
            <v>15.8349408590335</v>
          </cell>
          <cell r="H84">
            <v>62.527462716147298</v>
          </cell>
          <cell r="I84">
            <v>19.532147609076802</v>
          </cell>
          <cell r="J84">
            <v>-0.26245354044284902</v>
          </cell>
          <cell r="K84">
            <v>19.2696940686339</v>
          </cell>
          <cell r="L84">
            <v>57.8379030124363</v>
          </cell>
          <cell r="M84">
            <v>42.995315107070496</v>
          </cell>
          <cell r="N84">
            <v>0</v>
          </cell>
          <cell r="O84">
            <v>0</v>
          </cell>
        </row>
        <row r="85">
          <cell r="A85" t="str">
            <v>E1021</v>
          </cell>
          <cell r="B85" t="str">
            <v>SCNFIR</v>
          </cell>
          <cell r="C85" t="str">
            <v>0</v>
          </cell>
          <cell r="D85" t="str">
            <v>Derbyshire</v>
          </cell>
          <cell r="E85">
            <v>0.09</v>
          </cell>
          <cell r="F85">
            <v>138.52896026726299</v>
          </cell>
          <cell r="G85">
            <v>16.755184286010302</v>
          </cell>
          <cell r="H85">
            <v>121.773775981252</v>
          </cell>
          <cell r="I85">
            <v>101.908989108787</v>
          </cell>
          <cell r="J85">
            <v>0.22255209422130001</v>
          </cell>
          <cell r="K85">
            <v>102.131541203008</v>
          </cell>
          <cell r="L85">
            <v>112.64074278265799</v>
          </cell>
          <cell r="M85">
            <v>19.864786872465004</v>
          </cell>
          <cell r="N85">
            <v>0</v>
          </cell>
          <cell r="O85">
            <v>0</v>
          </cell>
        </row>
        <row r="86">
          <cell r="A86" t="str">
            <v>E1035</v>
          </cell>
          <cell r="B86" t="str">
            <v>SD</v>
          </cell>
          <cell r="C86" t="str">
            <v>0</v>
          </cell>
          <cell r="D86" t="str">
            <v>Derbyshire Dales</v>
          </cell>
          <cell r="E86">
            <v>0.4</v>
          </cell>
          <cell r="F86">
            <v>1.8560076031699999</v>
          </cell>
          <cell r="G86">
            <v>6.8851552912173403E-2</v>
          </cell>
          <cell r="H86">
            <v>1.7871560502578301</v>
          </cell>
          <cell r="I86">
            <v>-6.7544103440584102</v>
          </cell>
          <cell r="J86">
            <v>0.269650374266376</v>
          </cell>
          <cell r="K86">
            <v>-6.4847599697920302</v>
          </cell>
          <cell r="L86">
            <v>1.6531193464884899</v>
          </cell>
          <cell r="M86">
            <v>8.5415663943162397</v>
          </cell>
          <cell r="N86">
            <v>0.5</v>
          </cell>
          <cell r="O86">
            <v>0</v>
          </cell>
        </row>
        <row r="87">
          <cell r="A87" t="str">
            <v>E6110</v>
          </cell>
          <cell r="B87" t="str">
            <v>SFIR</v>
          </cell>
          <cell r="C87" t="str">
            <v>0</v>
          </cell>
          <cell r="D87" t="str">
            <v>Derbyshire Fire</v>
          </cell>
          <cell r="E87">
            <v>0.01</v>
          </cell>
          <cell r="F87">
            <v>16.736113863514401</v>
          </cell>
          <cell r="G87">
            <v>7.0336570089553403</v>
          </cell>
          <cell r="H87">
            <v>9.7024568545590597</v>
          </cell>
          <cell r="I87">
            <v>6.61823490229082</v>
          </cell>
          <cell r="J87">
            <v>1.9030631276284501E-2</v>
          </cell>
          <cell r="K87">
            <v>6.6372655335671098</v>
          </cell>
          <cell r="L87">
            <v>8.9747725904671292</v>
          </cell>
          <cell r="M87">
            <v>3.0842219522682397</v>
          </cell>
          <cell r="N87">
            <v>0</v>
          </cell>
          <cell r="O87">
            <v>1.874306</v>
          </cell>
        </row>
        <row r="88">
          <cell r="A88" t="str">
            <v>E1121</v>
          </cell>
          <cell r="B88" t="str">
            <v>SCNFIR</v>
          </cell>
          <cell r="C88" t="str">
            <v>0</v>
          </cell>
          <cell r="D88" t="str">
            <v>Devon</v>
          </cell>
          <cell r="E88">
            <v>0.09</v>
          </cell>
          <cell r="F88">
            <v>111.05857412463899</v>
          </cell>
          <cell r="G88">
            <v>0.71338089019899298</v>
          </cell>
          <cell r="H88">
            <v>110.34519323444</v>
          </cell>
          <cell r="I88">
            <v>86.460780197870307</v>
          </cell>
          <cell r="J88">
            <v>1.3689887996818599E-2</v>
          </cell>
          <cell r="K88">
            <v>86.474470085867097</v>
          </cell>
          <cell r="L88">
            <v>102.069303741857</v>
          </cell>
          <cell r="M88">
            <v>23.884413036569697</v>
          </cell>
          <cell r="N88">
            <v>0</v>
          </cell>
          <cell r="O88">
            <v>0</v>
          </cell>
        </row>
        <row r="89">
          <cell r="A89" t="str">
            <v>E6161</v>
          </cell>
          <cell r="B89" t="str">
            <v>SFIR</v>
          </cell>
          <cell r="C89" t="str">
            <v>0</v>
          </cell>
          <cell r="D89" t="str">
            <v>Devon and Somerset Fire</v>
          </cell>
          <cell r="E89">
            <v>0.01</v>
          </cell>
          <cell r="F89">
            <v>28.8426276475229</v>
          </cell>
          <cell r="G89">
            <v>11.6797139235104</v>
          </cell>
          <cell r="H89">
            <v>17.162913724012501</v>
          </cell>
          <cell r="I89">
            <v>11.3069773179168</v>
          </cell>
          <cell r="J89">
            <v>1.7069581235601199E-2</v>
          </cell>
          <cell r="K89">
            <v>11.3240468991524</v>
          </cell>
          <cell r="L89">
            <v>15.8756951947116</v>
          </cell>
          <cell r="M89">
            <v>5.8559364060957009</v>
          </cell>
          <cell r="N89">
            <v>0</v>
          </cell>
          <cell r="O89">
            <v>3.9040629999999998</v>
          </cell>
        </row>
        <row r="90">
          <cell r="A90" t="str">
            <v>E4402</v>
          </cell>
          <cell r="B90" t="str">
            <v>MD</v>
          </cell>
          <cell r="C90" t="str">
            <v>0</v>
          </cell>
          <cell r="D90" t="str">
            <v>Doncaster</v>
          </cell>
          <cell r="E90">
            <v>0.49</v>
          </cell>
          <cell r="F90">
            <v>108.19038347060599</v>
          </cell>
          <cell r="G90">
            <v>25.2441295646424</v>
          </cell>
          <cell r="H90">
            <v>82.946253905963303</v>
          </cell>
          <cell r="I90">
            <v>35.775922750224801</v>
          </cell>
          <cell r="J90">
            <v>1.3516905622381299</v>
          </cell>
          <cell r="K90">
            <v>37.127613312462898</v>
          </cell>
          <cell r="L90">
            <v>76.725284863016</v>
          </cell>
          <cell r="M90">
            <v>47.170331155738502</v>
          </cell>
          <cell r="N90">
            <v>0</v>
          </cell>
          <cell r="O90">
            <v>0</v>
          </cell>
        </row>
        <row r="91">
          <cell r="A91" t="str">
            <v>E1203</v>
          </cell>
          <cell r="B91" t="str">
            <v>UNINFIR</v>
          </cell>
          <cell r="C91" t="str">
            <v>0</v>
          </cell>
          <cell r="D91" t="str">
            <v>Dorset Council</v>
          </cell>
          <cell r="E91">
            <v>0.49</v>
          </cell>
          <cell r="F91">
            <v>48.265996713723197</v>
          </cell>
          <cell r="G91">
            <v>0.69774306502804795</v>
          </cell>
          <cell r="H91">
            <v>47.568253648695098</v>
          </cell>
          <cell r="I91">
            <v>-12.8461139618062</v>
          </cell>
          <cell r="J91">
            <v>0.28185410350832302</v>
          </cell>
          <cell r="K91">
            <v>-12.5642598582979</v>
          </cell>
          <cell r="L91">
            <v>44.000634625042998</v>
          </cell>
          <cell r="M91">
            <v>60.414367610501301</v>
          </cell>
          <cell r="N91">
            <v>0.21263342595302201</v>
          </cell>
          <cell r="O91">
            <v>0</v>
          </cell>
        </row>
        <row r="92">
          <cell r="A92" t="str">
            <v>E6162</v>
          </cell>
          <cell r="B92" t="str">
            <v>SFIR</v>
          </cell>
          <cell r="C92" t="str">
            <v>0</v>
          </cell>
          <cell r="D92" t="str">
            <v>Dorset and Wiltshire Fire</v>
          </cell>
          <cell r="E92">
            <v>0.01</v>
          </cell>
          <cell r="F92">
            <v>18.711574060032799</v>
          </cell>
          <cell r="G92">
            <v>7.3980819494151699</v>
          </cell>
          <cell r="H92">
            <v>11.313492110617601</v>
          </cell>
          <cell r="I92">
            <v>5.5579895523229998</v>
          </cell>
          <cell r="J92">
            <v>3.0413535740151199E-2</v>
          </cell>
          <cell r="K92">
            <v>5.5884030880631599</v>
          </cell>
          <cell r="L92">
            <v>10.4649802023213</v>
          </cell>
          <cell r="M92">
            <v>5.7555025582946007</v>
          </cell>
          <cell r="N92">
            <v>0</v>
          </cell>
          <cell r="O92">
            <v>2.703443</v>
          </cell>
        </row>
        <row r="93">
          <cell r="A93" t="str">
            <v>E2234</v>
          </cell>
          <cell r="B93" t="str">
            <v>SD</v>
          </cell>
          <cell r="C93" t="str">
            <v>0</v>
          </cell>
          <cell r="D93" t="str">
            <v>Dover</v>
          </cell>
          <cell r="E93">
            <v>0.4</v>
          </cell>
          <cell r="F93">
            <v>4.2857402670235301</v>
          </cell>
          <cell r="G93">
            <v>0.25419161353430803</v>
          </cell>
          <cell r="H93">
            <v>4.03154865348922</v>
          </cell>
          <cell r="I93">
            <v>-16.024039314896601</v>
          </cell>
          <cell r="J93">
            <v>4.7868687533414403E-2</v>
          </cell>
          <cell r="K93">
            <v>-15.976170627363199</v>
          </cell>
          <cell r="L93">
            <v>3.7291825044775302</v>
          </cell>
          <cell r="M93">
            <v>20.055587968385822</v>
          </cell>
          <cell r="N93">
            <v>0.5</v>
          </cell>
          <cell r="O93">
            <v>0</v>
          </cell>
        </row>
        <row r="94">
          <cell r="A94" t="str">
            <v>E4603</v>
          </cell>
          <cell r="B94" t="str">
            <v>MD</v>
          </cell>
          <cell r="C94" t="str">
            <v>P1703</v>
          </cell>
          <cell r="D94" t="str">
            <v>Dudley</v>
          </cell>
          <cell r="E94">
            <v>0.99</v>
          </cell>
          <cell r="F94">
            <v>96.425399852692195</v>
          </cell>
          <cell r="G94">
            <v>0</v>
          </cell>
          <cell r="H94">
            <v>96.425399852692195</v>
          </cell>
          <cell r="I94">
            <v>-1.4326369420241301</v>
          </cell>
          <cell r="J94">
            <v>-1.1121439235122601</v>
          </cell>
          <cell r="K94">
            <v>-2.5447808655364001</v>
          </cell>
          <cell r="L94">
            <v>93.532637857111396</v>
          </cell>
          <cell r="M94">
            <v>97.858036794716327</v>
          </cell>
          <cell r="N94">
            <v>0</v>
          </cell>
          <cell r="O94">
            <v>0</v>
          </cell>
        </row>
        <row r="95">
          <cell r="A95" t="str">
            <v>E1302</v>
          </cell>
          <cell r="B95" t="str">
            <v>UNINFIR</v>
          </cell>
          <cell r="C95" t="str">
            <v>0</v>
          </cell>
          <cell r="D95" t="str">
            <v>Durham</v>
          </cell>
          <cell r="E95">
            <v>0.49</v>
          </cell>
          <cell r="F95">
            <v>172.72263402531399</v>
          </cell>
          <cell r="G95">
            <v>35.176571697619899</v>
          </cell>
          <cell r="H95">
            <v>137.54606232769399</v>
          </cell>
          <cell r="I95">
            <v>78.907322649518605</v>
          </cell>
          <cell r="J95">
            <v>-0.192847305918733</v>
          </cell>
          <cell r="K95">
            <v>78.714475343599801</v>
          </cell>
          <cell r="L95">
            <v>127.230107653117</v>
          </cell>
          <cell r="M95">
            <v>58.638739678175384</v>
          </cell>
          <cell r="N95">
            <v>0</v>
          </cell>
          <cell r="O95">
            <v>0</v>
          </cell>
        </row>
        <row r="96">
          <cell r="A96" t="str">
            <v>E6113</v>
          </cell>
          <cell r="B96" t="str">
            <v>SFIR</v>
          </cell>
          <cell r="C96" t="str">
            <v>0</v>
          </cell>
          <cell r="D96" t="str">
            <v>Durham Fire</v>
          </cell>
          <cell r="E96">
            <v>0.01</v>
          </cell>
          <cell r="F96">
            <v>13.492807041467</v>
          </cell>
          <cell r="G96">
            <v>5.7953263373389801</v>
          </cell>
          <cell r="H96">
            <v>7.6974807041279796</v>
          </cell>
          <cell r="I96">
            <v>6.1666797174424604</v>
          </cell>
          <cell r="J96">
            <v>-4.73925151798937E-3</v>
          </cell>
          <cell r="K96">
            <v>6.1619404659244701</v>
          </cell>
          <cell r="L96">
            <v>7.1201696513183803</v>
          </cell>
          <cell r="M96">
            <v>1.5308009866855192</v>
          </cell>
          <cell r="N96">
            <v>0</v>
          </cell>
          <cell r="O96">
            <v>1.560478</v>
          </cell>
        </row>
        <row r="97">
          <cell r="A97" t="str">
            <v>E5036</v>
          </cell>
          <cell r="B97" t="str">
            <v>OLB</v>
          </cell>
          <cell r="C97" t="str">
            <v>0</v>
          </cell>
          <cell r="D97" t="str">
            <v>Ealing</v>
          </cell>
          <cell r="E97">
            <v>0.3</v>
          </cell>
          <cell r="F97">
            <v>105.60708006284101</v>
          </cell>
          <cell r="G97">
            <v>21.798257902340499</v>
          </cell>
          <cell r="H97">
            <v>83.808822160500796</v>
          </cell>
          <cell r="I97">
            <v>26.3847349599206</v>
          </cell>
          <cell r="J97">
            <v>0.496701782811794</v>
          </cell>
          <cell r="K97">
            <v>26.881436742732401</v>
          </cell>
          <cell r="L97">
            <v>77.523160498463199</v>
          </cell>
          <cell r="M97">
            <v>57.424087200580196</v>
          </cell>
          <cell r="N97">
            <v>0</v>
          </cell>
          <cell r="O97">
            <v>0</v>
          </cell>
        </row>
        <row r="98">
          <cell r="A98" t="str">
            <v>E0532</v>
          </cell>
          <cell r="B98" t="str">
            <v>SD</v>
          </cell>
          <cell r="C98" t="str">
            <v>0</v>
          </cell>
          <cell r="D98" t="str">
            <v>East Cambridgeshire</v>
          </cell>
          <cell r="E98">
            <v>0.4</v>
          </cell>
          <cell r="F98">
            <v>2.7710943021826502</v>
          </cell>
          <cell r="G98">
            <v>0.108850960340185</v>
          </cell>
          <cell r="H98">
            <v>2.6622433418424598</v>
          </cell>
          <cell r="I98">
            <v>-6.6693403791327803</v>
          </cell>
          <cell r="J98">
            <v>0.15963106926349599</v>
          </cell>
          <cell r="K98">
            <v>-6.5097093098692804</v>
          </cell>
          <cell r="L98">
            <v>2.4625750912042799</v>
          </cell>
          <cell r="M98">
            <v>9.3315837209752406</v>
          </cell>
          <cell r="N98">
            <v>0.5</v>
          </cell>
          <cell r="O98">
            <v>0</v>
          </cell>
        </row>
        <row r="99">
          <cell r="A99" t="str">
            <v>E1131</v>
          </cell>
          <cell r="B99" t="str">
            <v>SD</v>
          </cell>
          <cell r="C99" t="str">
            <v>0</v>
          </cell>
          <cell r="D99" t="str">
            <v>East Devon</v>
          </cell>
          <cell r="E99">
            <v>0.4</v>
          </cell>
          <cell r="F99">
            <v>3.13694854007937</v>
          </cell>
          <cell r="G99">
            <v>0.27739854013808002</v>
          </cell>
          <cell r="H99">
            <v>2.8595499999412901</v>
          </cell>
          <cell r="I99">
            <v>-11.9048508848064</v>
          </cell>
          <cell r="J99">
            <v>9.3455879182005902E-2</v>
          </cell>
          <cell r="K99">
            <v>-11.8113950056244</v>
          </cell>
          <cell r="L99">
            <v>2.6450837499456901</v>
          </cell>
          <cell r="M99">
            <v>14.76440088474769</v>
          </cell>
          <cell r="N99">
            <v>0.5</v>
          </cell>
          <cell r="O99">
            <v>0</v>
          </cell>
        </row>
        <row r="100">
          <cell r="A100" t="str">
            <v>E1732</v>
          </cell>
          <cell r="B100" t="str">
            <v>SD</v>
          </cell>
          <cell r="C100" t="str">
            <v>0</v>
          </cell>
          <cell r="D100" t="str">
            <v>East Hampshire</v>
          </cell>
          <cell r="E100">
            <v>0.4</v>
          </cell>
          <cell r="F100">
            <v>2.1988987360650301</v>
          </cell>
          <cell r="G100">
            <v>0.16027450024749701</v>
          </cell>
          <cell r="H100">
            <v>2.0386242358175402</v>
          </cell>
          <cell r="I100">
            <v>-13.1216787186264</v>
          </cell>
          <cell r="J100">
            <v>2.04974950027665E-2</v>
          </cell>
          <cell r="K100">
            <v>-13.1011812236236</v>
          </cell>
          <cell r="L100">
            <v>1.88572741813122</v>
          </cell>
          <cell r="M100">
            <v>15.16030295444394</v>
          </cell>
          <cell r="N100">
            <v>0.5</v>
          </cell>
          <cell r="O100">
            <v>0</v>
          </cell>
        </row>
        <row r="101">
          <cell r="A101" t="str">
            <v>E1933</v>
          </cell>
          <cell r="B101" t="str">
            <v>SD</v>
          </cell>
          <cell r="C101" t="str">
            <v>0</v>
          </cell>
          <cell r="D101" t="str">
            <v>East Hertfordshire</v>
          </cell>
          <cell r="E101">
            <v>0.4</v>
          </cell>
          <cell r="F101">
            <v>3.0542770589297499</v>
          </cell>
          <cell r="G101">
            <v>0.11841245028791</v>
          </cell>
          <cell r="H101">
            <v>2.9358646086418401</v>
          </cell>
          <cell r="I101">
            <v>-19.674567371312101</v>
          </cell>
          <cell r="J101">
            <v>0.106618334177583</v>
          </cell>
          <cell r="K101">
            <v>-19.5679490371345</v>
          </cell>
          <cell r="L101">
            <v>2.7156747629937001</v>
          </cell>
          <cell r="M101">
            <v>22.61043197995394</v>
          </cell>
          <cell r="N101">
            <v>0.5</v>
          </cell>
          <cell r="O101">
            <v>0</v>
          </cell>
        </row>
        <row r="102">
          <cell r="A102" t="str">
            <v>E2532</v>
          </cell>
          <cell r="B102" t="str">
            <v>SD</v>
          </cell>
          <cell r="C102" t="str">
            <v>0</v>
          </cell>
          <cell r="D102" t="str">
            <v>East Lindsey</v>
          </cell>
          <cell r="E102">
            <v>0.4</v>
          </cell>
          <cell r="F102">
            <v>8.0064237723941805</v>
          </cell>
          <cell r="G102">
            <v>1.3964575885695301</v>
          </cell>
          <cell r="H102">
            <v>6.6099661838246497</v>
          </cell>
          <cell r="I102">
            <v>-8.0971599451168892</v>
          </cell>
          <cell r="J102">
            <v>9.6629897550144506E-3</v>
          </cell>
          <cell r="K102">
            <v>-8.0874969553618694</v>
          </cell>
          <cell r="L102">
            <v>6.1142187200378002</v>
          </cell>
          <cell r="M102">
            <v>14.707126128941539</v>
          </cell>
          <cell r="N102">
            <v>0.5</v>
          </cell>
          <cell r="O102">
            <v>0</v>
          </cell>
        </row>
        <row r="103">
          <cell r="A103" t="str">
            <v>E2001</v>
          </cell>
          <cell r="B103" t="str">
            <v>UNINFIR</v>
          </cell>
          <cell r="C103" t="str">
            <v>0</v>
          </cell>
          <cell r="D103" t="str">
            <v>East Riding of Yorkshire</v>
          </cell>
          <cell r="E103">
            <v>0.49</v>
          </cell>
          <cell r="F103">
            <v>63.956908528252299</v>
          </cell>
          <cell r="G103">
            <v>6.3022036654589098</v>
          </cell>
          <cell r="H103">
            <v>57.654704862793402</v>
          </cell>
          <cell r="I103">
            <v>13.5867349073001</v>
          </cell>
          <cell r="J103">
            <v>-0.26778089314650599</v>
          </cell>
          <cell r="K103">
            <v>13.318954014153601</v>
          </cell>
          <cell r="L103">
            <v>53.3306019980839</v>
          </cell>
          <cell r="M103">
            <v>44.067969955493304</v>
          </cell>
          <cell r="N103">
            <v>0</v>
          </cell>
          <cell r="O103">
            <v>0</v>
          </cell>
        </row>
        <row r="104">
          <cell r="A104" t="str">
            <v>E3432</v>
          </cell>
          <cell r="B104" t="str">
            <v>SD</v>
          </cell>
          <cell r="C104" t="str">
            <v>0</v>
          </cell>
          <cell r="D104" t="str">
            <v>East Staffordshire</v>
          </cell>
          <cell r="E104">
            <v>0.4</v>
          </cell>
          <cell r="F104">
            <v>3.6040610053767201</v>
          </cell>
          <cell r="G104">
            <v>0.12411666729198</v>
          </cell>
          <cell r="H104">
            <v>3.4799443380847399</v>
          </cell>
          <cell r="I104">
            <v>-21.5544145223223</v>
          </cell>
          <cell r="J104">
            <v>6.7277827523387401E-2</v>
          </cell>
          <cell r="K104">
            <v>-21.487136694798899</v>
          </cell>
          <cell r="L104">
            <v>3.2189485127283799</v>
          </cell>
          <cell r="M104">
            <v>25.034358860407039</v>
          </cell>
          <cell r="N104">
            <v>0.5</v>
          </cell>
          <cell r="O104">
            <v>0</v>
          </cell>
        </row>
        <row r="105">
          <cell r="A105" t="str">
            <v>E3538</v>
          </cell>
          <cell r="B105" t="str">
            <v>SD</v>
          </cell>
          <cell r="C105" t="str">
            <v>0</v>
          </cell>
          <cell r="D105" t="str">
            <v>East Suffolk</v>
          </cell>
          <cell r="E105">
            <v>0.4</v>
          </cell>
          <cell r="F105">
            <v>8.2639885507336395</v>
          </cell>
          <cell r="G105">
            <v>0.75075113214955802</v>
          </cell>
          <cell r="H105">
            <v>7.5132374185840796</v>
          </cell>
          <cell r="I105">
            <v>-24.793617211876501</v>
          </cell>
          <cell r="J105">
            <v>0.46367954345450002</v>
          </cell>
          <cell r="K105">
            <v>-24.329937668422001</v>
          </cell>
          <cell r="L105">
            <v>6.9497446121902797</v>
          </cell>
          <cell r="M105">
            <v>32.306854630460577</v>
          </cell>
          <cell r="N105">
            <v>0.5</v>
          </cell>
          <cell r="O105">
            <v>0</v>
          </cell>
        </row>
        <row r="106">
          <cell r="A106" t="str">
            <v>E1421</v>
          </cell>
          <cell r="B106" t="str">
            <v>SCNFIR</v>
          </cell>
          <cell r="C106" t="str">
            <v>0</v>
          </cell>
          <cell r="D106" t="str">
            <v>East Sussex</v>
          </cell>
          <cell r="E106">
            <v>0.09</v>
          </cell>
          <cell r="F106">
            <v>85.041860136977306</v>
          </cell>
          <cell r="G106">
            <v>4.3461670190852999</v>
          </cell>
          <cell r="H106">
            <v>80.695693117892006</v>
          </cell>
          <cell r="I106">
            <v>67.258320164908298</v>
          </cell>
          <cell r="J106">
            <v>7.5308796082865101E-2</v>
          </cell>
          <cell r="K106">
            <v>67.333628960991106</v>
          </cell>
          <cell r="L106">
            <v>74.643516134050103</v>
          </cell>
          <cell r="M106">
            <v>13.437372952983708</v>
          </cell>
          <cell r="N106">
            <v>0</v>
          </cell>
          <cell r="O106">
            <v>0</v>
          </cell>
        </row>
        <row r="107">
          <cell r="A107" t="str">
            <v>E6114</v>
          </cell>
          <cell r="B107" t="str">
            <v>SFIR</v>
          </cell>
          <cell r="C107" t="str">
            <v>0</v>
          </cell>
          <cell r="D107" t="str">
            <v>East Sussex Fire</v>
          </cell>
          <cell r="E107">
            <v>0.01</v>
          </cell>
          <cell r="F107">
            <v>14.0097792024646</v>
          </cell>
          <cell r="G107">
            <v>5.6392399919605998</v>
          </cell>
          <cell r="H107">
            <v>8.3705392105039795</v>
          </cell>
          <cell r="I107">
            <v>5.6065561312994001</v>
          </cell>
          <cell r="J107">
            <v>1.5401151044677E-2</v>
          </cell>
          <cell r="K107">
            <v>5.6219572823440798</v>
          </cell>
          <cell r="L107">
            <v>7.7427487697161803</v>
          </cell>
          <cell r="M107">
            <v>2.7639830792045794</v>
          </cell>
          <cell r="N107">
            <v>0</v>
          </cell>
          <cell r="O107">
            <v>1.7349840000000001</v>
          </cell>
        </row>
        <row r="108">
          <cell r="A108" t="str">
            <v>E1432</v>
          </cell>
          <cell r="B108" t="str">
            <v>SD</v>
          </cell>
          <cell r="C108" t="str">
            <v>0</v>
          </cell>
          <cell r="D108" t="str">
            <v>Eastbourne</v>
          </cell>
          <cell r="E108">
            <v>0.4</v>
          </cell>
          <cell r="F108">
            <v>4.0972892422120504</v>
          </cell>
          <cell r="G108">
            <v>0.141638469551013</v>
          </cell>
          <cell r="H108">
            <v>3.9556507726610302</v>
          </cell>
          <cell r="I108">
            <v>-10.897864972145401</v>
          </cell>
          <cell r="J108">
            <v>7.6226615122878996E-2</v>
          </cell>
          <cell r="K108">
            <v>-10.821638357022501</v>
          </cell>
          <cell r="L108">
            <v>3.6589769647114601</v>
          </cell>
          <cell r="M108">
            <v>14.853515744806431</v>
          </cell>
          <cell r="N108">
            <v>0.5</v>
          </cell>
          <cell r="O108">
            <v>0</v>
          </cell>
        </row>
        <row r="109">
          <cell r="A109" t="str">
            <v>E1733</v>
          </cell>
          <cell r="B109" t="str">
            <v>SD</v>
          </cell>
          <cell r="C109" t="str">
            <v>0</v>
          </cell>
          <cell r="D109" t="str">
            <v>Eastleigh</v>
          </cell>
          <cell r="E109">
            <v>0.4</v>
          </cell>
          <cell r="F109">
            <v>2.9064781282408401</v>
          </cell>
          <cell r="G109">
            <v>9.0449369392190102E-2</v>
          </cell>
          <cell r="H109">
            <v>2.8160287588486499</v>
          </cell>
          <cell r="I109">
            <v>-23.016744334770401</v>
          </cell>
          <cell r="J109">
            <v>0.24601294934037601</v>
          </cell>
          <cell r="K109">
            <v>-22.77073138543</v>
          </cell>
          <cell r="L109">
            <v>2.6048266019350002</v>
          </cell>
          <cell r="M109">
            <v>25.83277309361905</v>
          </cell>
          <cell r="N109">
            <v>0.5</v>
          </cell>
          <cell r="O109">
            <v>0</v>
          </cell>
        </row>
        <row r="110">
          <cell r="A110" t="str">
            <v>E3631</v>
          </cell>
          <cell r="B110" t="str">
            <v>SD</v>
          </cell>
          <cell r="C110" t="str">
            <v>0</v>
          </cell>
          <cell r="D110" t="str">
            <v>Elmbridge</v>
          </cell>
          <cell r="E110">
            <v>0.4</v>
          </cell>
          <cell r="F110">
            <v>2.6729090544583798</v>
          </cell>
          <cell r="G110">
            <v>0.142236750209212</v>
          </cell>
          <cell r="H110">
            <v>2.5306723042491699</v>
          </cell>
          <cell r="I110">
            <v>-24.9163877224515</v>
          </cell>
          <cell r="J110">
            <v>0.29199347433891998</v>
          </cell>
          <cell r="K110">
            <v>-24.624394248112502</v>
          </cell>
          <cell r="L110">
            <v>2.3408718814304801</v>
          </cell>
          <cell r="M110">
            <v>27.447060026700669</v>
          </cell>
          <cell r="N110">
            <v>0.5</v>
          </cell>
          <cell r="O110">
            <v>0</v>
          </cell>
        </row>
        <row r="111">
          <cell r="A111" t="str">
            <v>E5037</v>
          </cell>
          <cell r="B111" t="str">
            <v>OLB</v>
          </cell>
          <cell r="C111" t="str">
            <v>0</v>
          </cell>
          <cell r="D111" t="str">
            <v>Enfield</v>
          </cell>
          <cell r="E111">
            <v>0.3</v>
          </cell>
          <cell r="F111">
            <v>102.89531707264101</v>
          </cell>
          <cell r="G111">
            <v>22.132915194445101</v>
          </cell>
          <cell r="H111">
            <v>80.762401878196002</v>
          </cell>
          <cell r="I111">
            <v>38.301363991562297</v>
          </cell>
          <cell r="J111">
            <v>-0.23517867955924701</v>
          </cell>
          <cell r="K111">
            <v>38.066185312003</v>
          </cell>
          <cell r="L111">
            <v>74.7052217373313</v>
          </cell>
          <cell r="M111">
            <v>42.461037886633704</v>
          </cell>
          <cell r="N111">
            <v>0</v>
          </cell>
          <cell r="O111">
            <v>0</v>
          </cell>
        </row>
        <row r="112">
          <cell r="A112" t="str">
            <v>E1537</v>
          </cell>
          <cell r="B112" t="str">
            <v>SD</v>
          </cell>
          <cell r="C112" t="str">
            <v>0</v>
          </cell>
          <cell r="D112" t="str">
            <v>Epping Forest</v>
          </cell>
          <cell r="E112">
            <v>0.4</v>
          </cell>
          <cell r="F112">
            <v>3.7107998342522301</v>
          </cell>
          <cell r="G112">
            <v>0.13731873601297001</v>
          </cell>
          <cell r="H112">
            <v>3.57348109823926</v>
          </cell>
          <cell r="I112">
            <v>-12.9566684019376</v>
          </cell>
          <cell r="J112">
            <v>0.24687948733992299</v>
          </cell>
          <cell r="K112">
            <v>-12.7097889145977</v>
          </cell>
          <cell r="L112">
            <v>3.3054700158713199</v>
          </cell>
          <cell r="M112">
            <v>16.530149500176861</v>
          </cell>
          <cell r="N112">
            <v>0.5</v>
          </cell>
          <cell r="O112">
            <v>0</v>
          </cell>
        </row>
        <row r="113">
          <cell r="A113" t="str">
            <v>E3632</v>
          </cell>
          <cell r="B113" t="str">
            <v>SD</v>
          </cell>
          <cell r="C113" t="str">
            <v>0</v>
          </cell>
          <cell r="D113" t="str">
            <v>Epsom and Ewell</v>
          </cell>
          <cell r="E113">
            <v>0.4</v>
          </cell>
          <cell r="F113">
            <v>1.5983852279883899</v>
          </cell>
          <cell r="G113">
            <v>5.6461110579638499E-2</v>
          </cell>
          <cell r="H113">
            <v>1.5419241174087499</v>
          </cell>
          <cell r="I113">
            <v>-9.3435653762211892</v>
          </cell>
          <cell r="J113">
            <v>-0.15514455033709701</v>
          </cell>
          <cell r="K113">
            <v>-9.4987099265582806</v>
          </cell>
          <cell r="L113">
            <v>1.4262798086030899</v>
          </cell>
          <cell r="M113">
            <v>10.885489493629938</v>
          </cell>
          <cell r="N113">
            <v>0.5</v>
          </cell>
          <cell r="O113">
            <v>0</v>
          </cell>
        </row>
        <row r="114">
          <cell r="A114" t="str">
            <v>E1036</v>
          </cell>
          <cell r="B114" t="str">
            <v>SD</v>
          </cell>
          <cell r="C114" t="str">
            <v>0</v>
          </cell>
          <cell r="D114" t="str">
            <v>Erewash</v>
          </cell>
          <cell r="E114">
            <v>0.4</v>
          </cell>
          <cell r="F114">
            <v>3.8454767384439399</v>
          </cell>
          <cell r="G114">
            <v>0.27685720381269902</v>
          </cell>
          <cell r="H114">
            <v>3.5686195346312402</v>
          </cell>
          <cell r="I114">
            <v>-6.8313184414358297</v>
          </cell>
          <cell r="J114">
            <v>4.76398523460713E-2</v>
          </cell>
          <cell r="K114">
            <v>-6.7836785890897602</v>
          </cell>
          <cell r="L114">
            <v>3.3009730695338999</v>
          </cell>
          <cell r="M114">
            <v>10.39993797606707</v>
          </cell>
          <cell r="N114">
            <v>0.5</v>
          </cell>
          <cell r="O114">
            <v>0</v>
          </cell>
        </row>
        <row r="115">
          <cell r="A115" t="str">
            <v>E1521</v>
          </cell>
          <cell r="B115" t="str">
            <v>SCNFIR</v>
          </cell>
          <cell r="C115" t="str">
            <v>0</v>
          </cell>
          <cell r="D115" t="str">
            <v>Essex</v>
          </cell>
          <cell r="E115">
            <v>0.09</v>
          </cell>
          <cell r="F115">
            <v>213.96501617638299</v>
          </cell>
          <cell r="G115">
            <v>22.694035470721499</v>
          </cell>
          <cell r="H115">
            <v>191.270980705661</v>
          </cell>
          <cell r="I115">
            <v>141.23749681169599</v>
          </cell>
          <cell r="J115">
            <v>0.21173988369838501</v>
          </cell>
          <cell r="K115">
            <v>141.44923669539401</v>
          </cell>
          <cell r="L115">
            <v>176.92565715273699</v>
          </cell>
          <cell r="M115">
            <v>50.033483893965013</v>
          </cell>
          <cell r="N115">
            <v>0</v>
          </cell>
          <cell r="O115">
            <v>0</v>
          </cell>
        </row>
        <row r="116">
          <cell r="A116" t="str">
            <v>E6115</v>
          </cell>
          <cell r="B116" t="str">
            <v>SFIR</v>
          </cell>
          <cell r="C116" t="str">
            <v>0</v>
          </cell>
          <cell r="D116" t="str">
            <v>Essex Fire</v>
          </cell>
          <cell r="E116">
            <v>0.01</v>
          </cell>
          <cell r="F116">
            <v>31.748227284914002</v>
          </cell>
          <cell r="G116">
            <v>13.827722101912499</v>
          </cell>
          <cell r="H116">
            <v>17.920505183001499</v>
          </cell>
          <cell r="I116">
            <v>10.5531551346662</v>
          </cell>
          <cell r="J116">
            <v>3.5894639762513898E-2</v>
          </cell>
          <cell r="K116">
            <v>10.589049774428799</v>
          </cell>
          <cell r="L116">
            <v>16.576467294276402</v>
          </cell>
          <cell r="M116">
            <v>7.3673500483352985</v>
          </cell>
          <cell r="N116">
            <v>0</v>
          </cell>
          <cell r="O116">
            <v>3.5165449999999998</v>
          </cell>
        </row>
        <row r="117">
          <cell r="A117" t="str">
            <v>E1132</v>
          </cell>
          <cell r="B117" t="str">
            <v>SD</v>
          </cell>
          <cell r="C117" t="str">
            <v>0</v>
          </cell>
          <cell r="D117" t="str">
            <v>Exeter</v>
          </cell>
          <cell r="E117">
            <v>0.4</v>
          </cell>
          <cell r="F117">
            <v>5.0918630828896498</v>
          </cell>
          <cell r="G117">
            <v>0.59956419581581299</v>
          </cell>
          <cell r="H117">
            <v>4.4922988870738401</v>
          </cell>
          <cell r="I117">
            <v>-26.4824249992079</v>
          </cell>
          <cell r="J117">
            <v>-7.0283163926820394E-2</v>
          </cell>
          <cell r="K117">
            <v>-26.5527081631347</v>
          </cell>
          <cell r="L117">
            <v>4.1553764705432998</v>
          </cell>
          <cell r="M117">
            <v>30.97472388628174</v>
          </cell>
          <cell r="N117">
            <v>0.5</v>
          </cell>
          <cell r="O117">
            <v>0</v>
          </cell>
        </row>
        <row r="118">
          <cell r="A118" t="str">
            <v>E1734</v>
          </cell>
          <cell r="B118" t="str">
            <v>SD</v>
          </cell>
          <cell r="C118" t="str">
            <v>0</v>
          </cell>
          <cell r="D118" t="str">
            <v>Fareham</v>
          </cell>
          <cell r="E118">
            <v>0.4</v>
          </cell>
          <cell r="F118">
            <v>2.19610945605731</v>
          </cell>
          <cell r="G118">
            <v>0.10652529578131401</v>
          </cell>
          <cell r="H118">
            <v>2.0895841602759901</v>
          </cell>
          <cell r="I118">
            <v>-17.5793241568113</v>
          </cell>
          <cell r="J118">
            <v>3.7671378554684103E-2</v>
          </cell>
          <cell r="K118">
            <v>-17.541652778256601</v>
          </cell>
          <cell r="L118">
            <v>1.93286534825529</v>
          </cell>
          <cell r="M118">
            <v>19.66890831708729</v>
          </cell>
          <cell r="N118">
            <v>0.5</v>
          </cell>
          <cell r="O118">
            <v>0</v>
          </cell>
        </row>
        <row r="119">
          <cell r="A119" t="str">
            <v>E0533</v>
          </cell>
          <cell r="B119" t="str">
            <v>SD</v>
          </cell>
          <cell r="C119" t="str">
            <v>0</v>
          </cell>
          <cell r="D119" t="str">
            <v>Fenland</v>
          </cell>
          <cell r="E119">
            <v>0.4</v>
          </cell>
          <cell r="F119">
            <v>4.1900436753274199</v>
          </cell>
          <cell r="G119">
            <v>0.18490067428627199</v>
          </cell>
          <cell r="H119">
            <v>4.0051430010411497</v>
          </cell>
          <cell r="I119">
            <v>-7.5544484588310796</v>
          </cell>
          <cell r="J119">
            <v>0.123392361695613</v>
          </cell>
          <cell r="K119">
            <v>-7.4310560971354702</v>
          </cell>
          <cell r="L119">
            <v>3.7047572759630598</v>
          </cell>
          <cell r="M119">
            <v>11.55959145987223</v>
          </cell>
          <cell r="N119">
            <v>0.5</v>
          </cell>
          <cell r="O119">
            <v>0</v>
          </cell>
        </row>
        <row r="120">
          <cell r="A120" t="str">
            <v>E2240</v>
          </cell>
          <cell r="B120" t="str">
            <v>SD</v>
          </cell>
          <cell r="C120" t="str">
            <v>0</v>
          </cell>
          <cell r="D120" t="str">
            <v>Folkestone and Hythe</v>
          </cell>
          <cell r="E120">
            <v>0.4</v>
          </cell>
          <cell r="F120">
            <v>4.2495642804732796</v>
          </cell>
          <cell r="G120">
            <v>0.22638937503614001</v>
          </cell>
          <cell r="H120">
            <v>4.0231749054371404</v>
          </cell>
          <cell r="I120">
            <v>-7.0176656347300197</v>
          </cell>
          <cell r="J120">
            <v>0.18496820733121699</v>
          </cell>
          <cell r="K120">
            <v>-6.8326974273988101</v>
          </cell>
          <cell r="L120">
            <v>3.7214367875293499</v>
          </cell>
          <cell r="M120">
            <v>11.04084054016716</v>
          </cell>
          <cell r="N120">
            <v>0.5</v>
          </cell>
          <cell r="O120">
            <v>0</v>
          </cell>
        </row>
        <row r="121">
          <cell r="A121" t="str">
            <v>E1633</v>
          </cell>
          <cell r="B121" t="str">
            <v>SD</v>
          </cell>
          <cell r="C121" t="str">
            <v>0</v>
          </cell>
          <cell r="D121" t="str">
            <v>Forest of Dean</v>
          </cell>
          <cell r="E121">
            <v>0.4</v>
          </cell>
          <cell r="F121">
            <v>2.9688220023665401</v>
          </cell>
          <cell r="G121">
            <v>0.190738975489785</v>
          </cell>
          <cell r="H121">
            <v>2.7780830268767498</v>
          </cell>
          <cell r="I121">
            <v>-3.8842697130140298</v>
          </cell>
          <cell r="J121">
            <v>-1.17469764147913E-2</v>
          </cell>
          <cell r="K121">
            <v>-3.8960166894288202</v>
          </cell>
          <cell r="L121">
            <v>2.5697267998609998</v>
          </cell>
          <cell r="M121">
            <v>6.66235273989078</v>
          </cell>
          <cell r="N121">
            <v>0.5</v>
          </cell>
          <cell r="O121">
            <v>0</v>
          </cell>
        </row>
        <row r="122">
          <cell r="A122" t="str">
            <v>E2335</v>
          </cell>
          <cell r="B122" t="str">
            <v>SD</v>
          </cell>
          <cell r="C122" t="str">
            <v>0</v>
          </cell>
          <cell r="D122" t="str">
            <v>Fylde</v>
          </cell>
          <cell r="E122">
            <v>0.4</v>
          </cell>
          <cell r="F122">
            <v>2.1925102547237101</v>
          </cell>
          <cell r="G122">
            <v>0.104227745214723</v>
          </cell>
          <cell r="H122">
            <v>2.0882825095089901</v>
          </cell>
          <cell r="I122">
            <v>-8.8510935489637106</v>
          </cell>
          <cell r="J122">
            <v>-3.4121634939262797E-2</v>
          </cell>
          <cell r="K122">
            <v>-8.8852151839029805</v>
          </cell>
          <cell r="L122">
            <v>1.93166132129582</v>
          </cell>
          <cell r="M122">
            <v>10.9393760584727</v>
          </cell>
          <cell r="N122">
            <v>0.5</v>
          </cell>
          <cell r="O122">
            <v>0</v>
          </cell>
        </row>
        <row r="123">
          <cell r="A123" t="str">
            <v>E4501</v>
          </cell>
          <cell r="B123" t="str">
            <v>MD</v>
          </cell>
          <cell r="C123" t="str">
            <v>0</v>
          </cell>
          <cell r="D123" t="str">
            <v>Gateshead</v>
          </cell>
          <cell r="E123">
            <v>0.49</v>
          </cell>
          <cell r="F123">
            <v>82.4356233918745</v>
          </cell>
          <cell r="G123">
            <v>18.948196045872699</v>
          </cell>
          <cell r="H123">
            <v>63.487427346001802</v>
          </cell>
          <cell r="I123">
            <v>22.204000644756</v>
          </cell>
          <cell r="J123">
            <v>-0.79174299317788799</v>
          </cell>
          <cell r="K123">
            <v>21.412257651578098</v>
          </cell>
          <cell r="L123">
            <v>58.725870295051699</v>
          </cell>
          <cell r="M123">
            <v>41.283426701245801</v>
          </cell>
          <cell r="N123">
            <v>0</v>
          </cell>
          <cell r="O123">
            <v>0</v>
          </cell>
        </row>
        <row r="124">
          <cell r="A124" t="str">
            <v>E3034</v>
          </cell>
          <cell r="B124" t="str">
            <v>SD</v>
          </cell>
          <cell r="C124" t="str">
            <v>0</v>
          </cell>
          <cell r="D124" t="str">
            <v>Gedling</v>
          </cell>
          <cell r="E124">
            <v>0.4</v>
          </cell>
          <cell r="F124">
            <v>3.4463558495108599</v>
          </cell>
          <cell r="G124">
            <v>0.12525805137595</v>
          </cell>
          <cell r="H124">
            <v>3.3210977981349101</v>
          </cell>
          <cell r="I124">
            <v>-6.5337593214622904</v>
          </cell>
          <cell r="J124">
            <v>5.30070108878666E-2</v>
          </cell>
          <cell r="K124">
            <v>-6.48075231057443</v>
          </cell>
          <cell r="L124">
            <v>3.0720154632747998</v>
          </cell>
          <cell r="M124">
            <v>9.8548571195972006</v>
          </cell>
          <cell r="N124">
            <v>0.5</v>
          </cell>
          <cell r="O124">
            <v>0</v>
          </cell>
        </row>
        <row r="125">
          <cell r="A125" t="str">
            <v>E1634</v>
          </cell>
          <cell r="B125" t="str">
            <v>SD</v>
          </cell>
          <cell r="C125" t="str">
            <v>0</v>
          </cell>
          <cell r="D125" t="str">
            <v>Gloucester</v>
          </cell>
          <cell r="E125">
            <v>0.4</v>
          </cell>
          <cell r="F125">
            <v>4.2963876021005101</v>
          </cell>
          <cell r="G125">
            <v>0.273768938195731</v>
          </cell>
          <cell r="H125">
            <v>4.0226186639047796</v>
          </cell>
          <cell r="I125">
            <v>-18.161981762670798</v>
          </cell>
          <cell r="J125">
            <v>-2.9405567349940001E-2</v>
          </cell>
          <cell r="K125">
            <v>-18.191387330020799</v>
          </cell>
          <cell r="L125">
            <v>3.7209222641119202</v>
          </cell>
          <cell r="M125">
            <v>22.184600426575578</v>
          </cell>
          <cell r="N125">
            <v>0.5</v>
          </cell>
          <cell r="O125">
            <v>0</v>
          </cell>
        </row>
        <row r="126">
          <cell r="A126" t="str">
            <v>E1620</v>
          </cell>
          <cell r="B126" t="str">
            <v>SCFIR</v>
          </cell>
          <cell r="C126" t="str">
            <v>0</v>
          </cell>
          <cell r="D126" t="str">
            <v>Gloucestershire</v>
          </cell>
          <cell r="E126">
            <v>0.1</v>
          </cell>
          <cell r="F126">
            <v>93.013568373674701</v>
          </cell>
          <cell r="G126">
            <v>11.071188568649401</v>
          </cell>
          <cell r="H126">
            <v>81.942379805025297</v>
          </cell>
          <cell r="I126">
            <v>57.0026815853331</v>
          </cell>
          <cell r="J126">
            <v>1.2123735010902701E-2</v>
          </cell>
          <cell r="K126">
            <v>57.014805320344003</v>
          </cell>
          <cell r="L126">
            <v>75.796701319648406</v>
          </cell>
          <cell r="M126">
            <v>24.939698219692197</v>
          </cell>
          <cell r="N126">
            <v>0</v>
          </cell>
          <cell r="O126">
            <v>1.092708</v>
          </cell>
        </row>
        <row r="127">
          <cell r="A127" t="str">
            <v>E1735</v>
          </cell>
          <cell r="B127" t="str">
            <v>SD</v>
          </cell>
          <cell r="C127" t="str">
            <v>0</v>
          </cell>
          <cell r="D127" t="str">
            <v>Gosport</v>
          </cell>
          <cell r="E127">
            <v>0.4</v>
          </cell>
          <cell r="F127">
            <v>2.7901736059590099</v>
          </cell>
          <cell r="G127">
            <v>8.4312348482283306E-2</v>
          </cell>
          <cell r="H127">
            <v>2.7058612574767298</v>
          </cell>
          <cell r="I127">
            <v>-4.3480913110595996</v>
          </cell>
          <cell r="J127">
            <v>0.14458237994874201</v>
          </cell>
          <cell r="K127">
            <v>-4.2035089311108598</v>
          </cell>
          <cell r="L127">
            <v>2.5029216631659801</v>
          </cell>
          <cell r="M127">
            <v>7.0539525685363298</v>
          </cell>
          <cell r="N127">
            <v>0.5</v>
          </cell>
          <cell r="O127">
            <v>0</v>
          </cell>
        </row>
        <row r="128">
          <cell r="A128" t="str">
            <v>E2236</v>
          </cell>
          <cell r="B128" t="str">
            <v>SD</v>
          </cell>
          <cell r="C128" t="str">
            <v>0</v>
          </cell>
          <cell r="D128" t="str">
            <v>Gravesham</v>
          </cell>
          <cell r="E128">
            <v>0.4</v>
          </cell>
          <cell r="F128">
            <v>3.3336777987167099</v>
          </cell>
          <cell r="G128">
            <v>0.12044980379690701</v>
          </cell>
          <cell r="H128">
            <v>3.2132279949198002</v>
          </cell>
          <cell r="I128">
            <v>-7.5450436341733598</v>
          </cell>
          <cell r="J128">
            <v>0.14078470865628701</v>
          </cell>
          <cell r="K128">
            <v>-7.4042589255170697</v>
          </cell>
          <cell r="L128">
            <v>2.9722358953008201</v>
          </cell>
          <cell r="M128">
            <v>10.75827162909316</v>
          </cell>
          <cell r="N128">
            <v>0.5</v>
          </cell>
          <cell r="O128">
            <v>0</v>
          </cell>
        </row>
        <row r="129">
          <cell r="A129" t="str">
            <v>E2633</v>
          </cell>
          <cell r="B129" t="str">
            <v>SD</v>
          </cell>
          <cell r="C129" t="str">
            <v>0</v>
          </cell>
          <cell r="D129" t="str">
            <v>Great Yarmouth</v>
          </cell>
          <cell r="E129">
            <v>0.4</v>
          </cell>
          <cell r="F129">
            <v>6.8431174597360798</v>
          </cell>
          <cell r="G129">
            <v>2.70591887515421</v>
          </cell>
          <cell r="H129">
            <v>4.1371985845818697</v>
          </cell>
          <cell r="I129">
            <v>-8.9085200971804408</v>
          </cell>
          <cell r="J129">
            <v>-0.17708868156082</v>
          </cell>
          <cell r="K129">
            <v>-9.0856087787412605</v>
          </cell>
          <cell r="L129">
            <v>3.8269086907382301</v>
          </cell>
          <cell r="M129">
            <v>13.04571868176231</v>
          </cell>
          <cell r="N129">
            <v>0.5</v>
          </cell>
          <cell r="O129">
            <v>0</v>
          </cell>
        </row>
        <row r="130">
          <cell r="A130" t="str">
            <v>E5100</v>
          </cell>
          <cell r="B130" t="str">
            <v>GLA</v>
          </cell>
          <cell r="C130" t="str">
            <v>P1915</v>
          </cell>
          <cell r="D130" t="str">
            <v>Greater London Authority8</v>
          </cell>
          <cell r="E130">
            <v>0.37</v>
          </cell>
          <cell r="F130">
            <v>2431.7613042193102</v>
          </cell>
          <cell r="G130">
            <v>0</v>
          </cell>
          <cell r="H130">
            <v>2431.7613042193102</v>
          </cell>
          <cell r="I130">
            <v>-807.87765578107098</v>
          </cell>
          <cell r="J130">
            <v>2.8238331840884698</v>
          </cell>
          <cell r="K130">
            <v>-805.05382259698195</v>
          </cell>
          <cell r="L130">
            <v>1093.2074626430399</v>
          </cell>
          <cell r="M130">
            <v>3239.6389600003813</v>
          </cell>
          <cell r="N130">
            <v>0.32510537369083098</v>
          </cell>
          <cell r="O130">
            <v>21.731871000000002</v>
          </cell>
        </row>
        <row r="131">
          <cell r="A131" t="str">
            <v>E6348</v>
          </cell>
          <cell r="B131" t="str">
            <v>CA</v>
          </cell>
          <cell r="C131" t="str">
            <v>P1701</v>
          </cell>
          <cell r="D131" t="str">
            <v>Greater Manchester Combined Authority</v>
          </cell>
          <cell r="E131">
            <v>0.01</v>
          </cell>
          <cell r="F131">
            <v>98.635999292221101</v>
          </cell>
          <cell r="G131">
            <v>0</v>
          </cell>
          <cell r="H131">
            <v>98.635999292221101</v>
          </cell>
          <cell r="I131">
            <v>86.987850880506002</v>
          </cell>
          <cell r="J131">
            <v>-7.1413984493204899E-3</v>
          </cell>
          <cell r="K131">
            <v>86.980709482056696</v>
          </cell>
          <cell r="L131">
            <v>95.676919313454505</v>
          </cell>
          <cell r="M131">
            <v>11.648148411715098</v>
          </cell>
          <cell r="N131">
            <v>0</v>
          </cell>
          <cell r="O131">
            <v>5.6050120000000003</v>
          </cell>
        </row>
        <row r="132">
          <cell r="A132" t="str">
            <v>E5012</v>
          </cell>
          <cell r="B132" t="str">
            <v>ILB</v>
          </cell>
          <cell r="C132" t="str">
            <v>0</v>
          </cell>
          <cell r="D132" t="str">
            <v>Greenwich</v>
          </cell>
          <cell r="E132">
            <v>0.3</v>
          </cell>
          <cell r="F132">
            <v>122.566441468167</v>
          </cell>
          <cell r="G132">
            <v>31.564666455813501</v>
          </cell>
          <cell r="H132">
            <v>91.001775012353704</v>
          </cell>
          <cell r="I132">
            <v>65.424930115597107</v>
          </cell>
          <cell r="J132">
            <v>-0.111961646325469</v>
          </cell>
          <cell r="K132">
            <v>65.312968469271595</v>
          </cell>
          <cell r="L132">
            <v>84.176641886427106</v>
          </cell>
          <cell r="M132">
            <v>25.576844896756597</v>
          </cell>
          <cell r="N132">
            <v>0</v>
          </cell>
          <cell r="O132">
            <v>0</v>
          </cell>
        </row>
        <row r="133">
          <cell r="A133" t="str">
            <v>E3633</v>
          </cell>
          <cell r="B133" t="str">
            <v>SD</v>
          </cell>
          <cell r="C133" t="str">
            <v>0</v>
          </cell>
          <cell r="D133" t="str">
            <v>Guildford</v>
          </cell>
          <cell r="E133">
            <v>0.4</v>
          </cell>
          <cell r="F133">
            <v>3.31799221228925</v>
          </cell>
          <cell r="G133">
            <v>0.12155724385205501</v>
          </cell>
          <cell r="H133">
            <v>3.19643496843719</v>
          </cell>
          <cell r="I133">
            <v>-34.2066973152834</v>
          </cell>
          <cell r="J133">
            <v>-2.84013875781426E-2</v>
          </cell>
          <cell r="K133">
            <v>-34.235098702861499</v>
          </cell>
          <cell r="L133">
            <v>2.9567023458044002</v>
          </cell>
          <cell r="M133">
            <v>37.403132283720588</v>
          </cell>
          <cell r="N133">
            <v>0.5</v>
          </cell>
          <cell r="O133">
            <v>0</v>
          </cell>
        </row>
        <row r="134">
          <cell r="A134" t="str">
            <v>E5013</v>
          </cell>
          <cell r="B134" t="str">
            <v>ILB</v>
          </cell>
          <cell r="C134" t="str">
            <v>0</v>
          </cell>
          <cell r="D134" t="str">
            <v>Hackney</v>
          </cell>
          <cell r="E134">
            <v>0.3</v>
          </cell>
          <cell r="F134">
            <v>164.00783517709701</v>
          </cell>
          <cell r="G134">
            <v>43.696295519509199</v>
          </cell>
          <cell r="H134">
            <v>120.311539657588</v>
          </cell>
          <cell r="I134">
            <v>72.700487384006294</v>
          </cell>
          <cell r="J134">
            <v>1.5221348645410999</v>
          </cell>
          <cell r="K134">
            <v>74.222622248547395</v>
          </cell>
          <cell r="L134">
            <v>111.288174183268</v>
          </cell>
          <cell r="M134">
            <v>47.611052273581706</v>
          </cell>
          <cell r="N134">
            <v>0</v>
          </cell>
          <cell r="O134">
            <v>0</v>
          </cell>
        </row>
        <row r="135">
          <cell r="A135" t="str">
            <v>E0601</v>
          </cell>
          <cell r="B135" t="str">
            <v>UNINFIR</v>
          </cell>
          <cell r="C135" t="str">
            <v>P1702</v>
          </cell>
          <cell r="D135" t="str">
            <v>Halton</v>
          </cell>
          <cell r="E135">
            <v>0.99</v>
          </cell>
          <cell r="F135">
            <v>58.045236545975399</v>
          </cell>
          <cell r="G135">
            <v>0</v>
          </cell>
          <cell r="H135">
            <v>58.045236545975399</v>
          </cell>
          <cell r="I135">
            <v>3.94037977135805</v>
          </cell>
          <cell r="J135">
            <v>0.5785072006177</v>
          </cell>
          <cell r="K135">
            <v>4.5188869719757498</v>
          </cell>
          <cell r="L135">
            <v>56.303879449596103</v>
          </cell>
          <cell r="M135">
            <v>54.104856774617346</v>
          </cell>
          <cell r="N135">
            <v>0</v>
          </cell>
          <cell r="O135">
            <v>0</v>
          </cell>
        </row>
        <row r="136">
          <cell r="A136" t="str">
            <v>E5014</v>
          </cell>
          <cell r="B136" t="str">
            <v>ILB</v>
          </cell>
          <cell r="C136" t="str">
            <v>0</v>
          </cell>
          <cell r="D136" t="str">
            <v>Hammersmith and Fulham</v>
          </cell>
          <cell r="E136">
            <v>0.3</v>
          </cell>
          <cell r="F136">
            <v>89.112904675468599</v>
          </cell>
          <cell r="G136">
            <v>21.536012897583799</v>
          </cell>
          <cell r="H136">
            <v>67.576891777884896</v>
          </cell>
          <cell r="I136">
            <v>-12.5903231154174</v>
          </cell>
          <cell r="J136">
            <v>2.0660837260597398</v>
          </cell>
          <cell r="K136">
            <v>-10.5242393893576</v>
          </cell>
          <cell r="L136">
            <v>62.508624894543502</v>
          </cell>
          <cell r="M136">
            <v>80.167214893302301</v>
          </cell>
          <cell r="N136">
            <v>0.15705077358836</v>
          </cell>
          <cell r="O136">
            <v>0</v>
          </cell>
        </row>
        <row r="137">
          <cell r="A137" t="str">
            <v>E1721</v>
          </cell>
          <cell r="B137" t="str">
            <v>SCNFIR</v>
          </cell>
          <cell r="C137" t="str">
            <v>0</v>
          </cell>
          <cell r="D137" t="str">
            <v>Hampshire</v>
          </cell>
          <cell r="E137">
            <v>0.09</v>
          </cell>
          <cell r="F137">
            <v>130.59439093269799</v>
          </cell>
          <cell r="G137">
            <v>5.8481035303583902E-2</v>
          </cell>
          <cell r="H137">
            <v>130.53590989739499</v>
          </cell>
          <cell r="I137">
            <v>76.953882186454905</v>
          </cell>
          <cell r="J137">
            <v>0.209995180053269</v>
          </cell>
          <cell r="K137">
            <v>77.163877366508203</v>
          </cell>
          <cell r="L137">
            <v>120.74571665509001</v>
          </cell>
          <cell r="M137">
            <v>53.582027710940082</v>
          </cell>
          <cell r="N137">
            <v>0</v>
          </cell>
          <cell r="O137">
            <v>0</v>
          </cell>
        </row>
        <row r="138">
          <cell r="A138" t="str">
            <v>E6163</v>
          </cell>
          <cell r="B138" t="str">
            <v>FIR</v>
          </cell>
          <cell r="C138" t="str">
            <v>0</v>
          </cell>
          <cell r="D138" t="str">
            <v>Hampshire and Isle of Wight Fire and Rescue</v>
          </cell>
          <cell r="E138">
            <v>0.01</v>
          </cell>
          <cell r="F138">
            <v>31.608794394044399</v>
          </cell>
          <cell r="G138">
            <v>13.7867079142394</v>
          </cell>
          <cell r="H138">
            <v>17.822086479805002</v>
          </cell>
          <cell r="I138">
            <v>9.4088841284900901</v>
          </cell>
          <cell r="J138">
            <v>4.0559222749422502E-2</v>
          </cell>
          <cell r="K138">
            <v>9.4494433512395108</v>
          </cell>
          <cell r="L138">
            <v>16.485429993819601</v>
          </cell>
          <cell r="M138">
            <v>8.4132023513149115</v>
          </cell>
          <cell r="N138">
            <v>0</v>
          </cell>
          <cell r="O138">
            <v>3.7716129999999999</v>
          </cell>
        </row>
        <row r="139">
          <cell r="A139" t="str">
            <v>E2433</v>
          </cell>
          <cell r="B139" t="str">
            <v>SD</v>
          </cell>
          <cell r="C139" t="str">
            <v>0</v>
          </cell>
          <cell r="D139" t="str">
            <v>Harborough</v>
          </cell>
          <cell r="E139">
            <v>0.4</v>
          </cell>
          <cell r="F139">
            <v>2.0011314034161698</v>
          </cell>
          <cell r="G139">
            <v>7.16479937269906E-2</v>
          </cell>
          <cell r="H139">
            <v>1.92948340968918</v>
          </cell>
          <cell r="I139">
            <v>-17.7468477736567</v>
          </cell>
          <cell r="J139">
            <v>-0.51950856143492896</v>
          </cell>
          <cell r="K139">
            <v>-18.266356335091601</v>
          </cell>
          <cell r="L139">
            <v>1.7847721539624899</v>
          </cell>
          <cell r="M139">
            <v>19.67633118334588</v>
          </cell>
          <cell r="N139">
            <v>0.5</v>
          </cell>
          <cell r="O139">
            <v>0</v>
          </cell>
        </row>
        <row r="140">
          <cell r="A140" t="str">
            <v>E5038</v>
          </cell>
          <cell r="B140" t="str">
            <v>OLB</v>
          </cell>
          <cell r="C140" t="str">
            <v>0</v>
          </cell>
          <cell r="D140" t="str">
            <v>Haringey</v>
          </cell>
          <cell r="E140">
            <v>0.3</v>
          </cell>
          <cell r="F140">
            <v>115.62986857228699</v>
          </cell>
          <cell r="G140">
            <v>27.3333641122194</v>
          </cell>
          <cell r="H140">
            <v>88.296504460067297</v>
          </cell>
          <cell r="I140">
            <v>62.010369967410703</v>
          </cell>
          <cell r="J140">
            <v>0.28465723485840799</v>
          </cell>
          <cell r="K140">
            <v>62.295027202269097</v>
          </cell>
          <cell r="L140">
            <v>81.674266625562296</v>
          </cell>
          <cell r="M140">
            <v>26.286134492656593</v>
          </cell>
          <cell r="N140">
            <v>0</v>
          </cell>
          <cell r="O140">
            <v>0</v>
          </cell>
        </row>
        <row r="141">
          <cell r="A141" t="str">
            <v>E1538</v>
          </cell>
          <cell r="B141" t="str">
            <v>SD</v>
          </cell>
          <cell r="C141" t="str">
            <v>0</v>
          </cell>
          <cell r="D141" t="str">
            <v>Harlow</v>
          </cell>
          <cell r="E141">
            <v>0.4</v>
          </cell>
          <cell r="F141">
            <v>3.5355616639103999</v>
          </cell>
          <cell r="G141">
            <v>0.13595912653832001</v>
          </cell>
          <cell r="H141">
            <v>3.39960253737208</v>
          </cell>
          <cell r="I141">
            <v>-18.125428458025901</v>
          </cell>
          <cell r="J141">
            <v>0.159488186097068</v>
          </cell>
          <cell r="K141">
            <v>-17.965940271928801</v>
          </cell>
          <cell r="L141">
            <v>3.1446323470691699</v>
          </cell>
          <cell r="M141">
            <v>21.52503099539798</v>
          </cell>
          <cell r="N141">
            <v>0.5</v>
          </cell>
          <cell r="O141">
            <v>0</v>
          </cell>
        </row>
        <row r="142">
          <cell r="A142" t="str">
            <v>E5039</v>
          </cell>
          <cell r="B142" t="str">
            <v>OLB</v>
          </cell>
          <cell r="C142" t="str">
            <v>0</v>
          </cell>
          <cell r="D142" t="str">
            <v>Harrow</v>
          </cell>
          <cell r="E142">
            <v>0.3</v>
          </cell>
          <cell r="F142">
            <v>44.862945542568703</v>
          </cell>
          <cell r="G142">
            <v>2.2185165448072302</v>
          </cell>
          <cell r="H142">
            <v>42.644428997761501</v>
          </cell>
          <cell r="I142">
            <v>24.076466290738399</v>
          </cell>
          <cell r="J142">
            <v>4.3761318955169798E-2</v>
          </cell>
          <cell r="K142">
            <v>24.1202276096936</v>
          </cell>
          <cell r="L142">
            <v>39.446096822929398</v>
          </cell>
          <cell r="M142">
            <v>18.567962707023103</v>
          </cell>
          <cell r="N142">
            <v>0</v>
          </cell>
          <cell r="O142">
            <v>0</v>
          </cell>
        </row>
        <row r="143">
          <cell r="A143" t="str">
            <v>E1736</v>
          </cell>
          <cell r="B143" t="str">
            <v>SD</v>
          </cell>
          <cell r="C143" t="str">
            <v>0</v>
          </cell>
          <cell r="D143" t="str">
            <v>Hart</v>
          </cell>
          <cell r="E143">
            <v>0.4</v>
          </cell>
          <cell r="F143">
            <v>1.57207117067047</v>
          </cell>
          <cell r="G143">
            <v>7.3664188798315794E-2</v>
          </cell>
          <cell r="H143">
            <v>1.4984069818721599</v>
          </cell>
          <cell r="I143">
            <v>-13.2270324472649</v>
          </cell>
          <cell r="J143">
            <v>-8.6144218489856393E-3</v>
          </cell>
          <cell r="K143">
            <v>-13.2356468691139</v>
          </cell>
          <cell r="L143">
            <v>1.3860264582317401</v>
          </cell>
          <cell r="M143">
            <v>14.72543942913706</v>
          </cell>
          <cell r="N143">
            <v>0.5</v>
          </cell>
          <cell r="O143">
            <v>0</v>
          </cell>
        </row>
        <row r="144">
          <cell r="A144" t="str">
            <v>E0701</v>
          </cell>
          <cell r="B144" t="str">
            <v>UNINFIR</v>
          </cell>
          <cell r="C144" t="str">
            <v>0</v>
          </cell>
          <cell r="D144" t="str">
            <v>Hartlepool</v>
          </cell>
          <cell r="E144">
            <v>0.49</v>
          </cell>
          <cell r="F144">
            <v>40.808851817341697</v>
          </cell>
          <cell r="G144">
            <v>9.8550482270254207</v>
          </cell>
          <cell r="H144">
            <v>30.953803590316301</v>
          </cell>
          <cell r="I144">
            <v>12.5311729200305</v>
          </cell>
          <cell r="J144">
            <v>5.5290722539993502E-2</v>
          </cell>
          <cell r="K144">
            <v>12.5864636425705</v>
          </cell>
          <cell r="L144">
            <v>28.632268321042599</v>
          </cell>
          <cell r="M144">
            <v>18.422630670285802</v>
          </cell>
          <cell r="N144">
            <v>0</v>
          </cell>
          <cell r="O144">
            <v>0</v>
          </cell>
        </row>
        <row r="145">
          <cell r="A145" t="str">
            <v>E1433</v>
          </cell>
          <cell r="B145" t="str">
            <v>SD</v>
          </cell>
          <cell r="C145" t="str">
            <v>0</v>
          </cell>
          <cell r="D145" t="str">
            <v>Hastings</v>
          </cell>
          <cell r="E145">
            <v>0.4</v>
          </cell>
          <cell r="F145">
            <v>5.5075903872783698</v>
          </cell>
          <cell r="G145">
            <v>1.39525636817177</v>
          </cell>
          <cell r="H145">
            <v>4.1123340191065996</v>
          </cell>
          <cell r="I145">
            <v>-6.2438738408155396</v>
          </cell>
          <cell r="J145">
            <v>0.158536340950547</v>
          </cell>
          <cell r="K145">
            <v>-6.0853374998650001</v>
          </cell>
          <cell r="L145">
            <v>3.80390896767361</v>
          </cell>
          <cell r="M145">
            <v>10.35620785992214</v>
          </cell>
          <cell r="N145">
            <v>0.5</v>
          </cell>
          <cell r="O145">
            <v>0</v>
          </cell>
        </row>
        <row r="146">
          <cell r="A146" t="str">
            <v>E1737</v>
          </cell>
          <cell r="B146" t="str">
            <v>SD</v>
          </cell>
          <cell r="C146" t="str">
            <v>0</v>
          </cell>
          <cell r="D146" t="str">
            <v>Havant</v>
          </cell>
          <cell r="E146">
            <v>0.4</v>
          </cell>
          <cell r="F146">
            <v>3.7904805634211498</v>
          </cell>
          <cell r="G146">
            <v>0.16591099670491399</v>
          </cell>
          <cell r="H146">
            <v>3.6245695667162301</v>
          </cell>
          <cell r="I146">
            <v>-10.6105897344637</v>
          </cell>
          <cell r="J146">
            <v>6.1621670815956299E-2</v>
          </cell>
          <cell r="K146">
            <v>-10.548968063647701</v>
          </cell>
          <cell r="L146">
            <v>3.35272684921252</v>
          </cell>
          <cell r="M146">
            <v>14.23515930117993</v>
          </cell>
          <cell r="N146">
            <v>0.5</v>
          </cell>
          <cell r="O146">
            <v>0</v>
          </cell>
        </row>
        <row r="147">
          <cell r="A147" t="str">
            <v>E5040</v>
          </cell>
          <cell r="B147" t="str">
            <v>OLB</v>
          </cell>
          <cell r="C147" t="str">
            <v>0</v>
          </cell>
          <cell r="D147" t="str">
            <v>Havering</v>
          </cell>
          <cell r="E147">
            <v>0.3</v>
          </cell>
          <cell r="F147">
            <v>39.5011720165772</v>
          </cell>
          <cell r="G147">
            <v>2.0251233459640301</v>
          </cell>
          <cell r="H147">
            <v>37.476048670613203</v>
          </cell>
          <cell r="I147">
            <v>9.1305494246736796</v>
          </cell>
          <cell r="J147">
            <v>0.52028629080023903</v>
          </cell>
          <cell r="K147">
            <v>9.6508357154739208</v>
          </cell>
          <cell r="L147">
            <v>34.665345020317197</v>
          </cell>
          <cell r="M147">
            <v>28.345499245939521</v>
          </cell>
          <cell r="N147">
            <v>0</v>
          </cell>
          <cell r="O147">
            <v>0</v>
          </cell>
        </row>
        <row r="148">
          <cell r="A148" t="str">
            <v>E6118</v>
          </cell>
          <cell r="B148" t="str">
            <v>SFIR</v>
          </cell>
          <cell r="C148" t="str">
            <v>0</v>
          </cell>
          <cell r="D148" t="str">
            <v>Hereford and Worcester Fire</v>
          </cell>
          <cell r="E148">
            <v>0.01</v>
          </cell>
          <cell r="F148">
            <v>10.2272248659824</v>
          </cell>
          <cell r="G148">
            <v>4.0864100686848603</v>
          </cell>
          <cell r="H148">
            <v>6.1408147972974998</v>
          </cell>
          <cell r="I148">
            <v>3.5379227742589698</v>
          </cell>
          <cell r="J148">
            <v>-2.2504048148417298E-3</v>
          </cell>
          <cell r="K148">
            <v>3.5356723694441299</v>
          </cell>
          <cell r="L148">
            <v>5.6802536875001897</v>
          </cell>
          <cell r="M148">
            <v>2.60289202303853</v>
          </cell>
          <cell r="N148">
            <v>0</v>
          </cell>
          <cell r="O148">
            <v>1.5683959999999999</v>
          </cell>
        </row>
        <row r="149">
          <cell r="A149" t="str">
            <v>E1801</v>
          </cell>
          <cell r="B149" t="str">
            <v>UNINFIR</v>
          </cell>
          <cell r="C149" t="str">
            <v>0</v>
          </cell>
          <cell r="D149" t="str">
            <v>Herefordshire</v>
          </cell>
          <cell r="E149">
            <v>0.49</v>
          </cell>
          <cell r="F149">
            <v>36.073185428189902</v>
          </cell>
          <cell r="G149">
            <v>1.04819033355953</v>
          </cell>
          <cell r="H149">
            <v>35.024995094630398</v>
          </cell>
          <cell r="I149">
            <v>9.3424098797730792</v>
          </cell>
          <cell r="J149">
            <v>1.88854837962289E-2</v>
          </cell>
          <cell r="K149">
            <v>9.3612953635693099</v>
          </cell>
          <cell r="L149">
            <v>32.3981204625331</v>
          </cell>
          <cell r="M149">
            <v>25.682585214857319</v>
          </cell>
          <cell r="N149">
            <v>0</v>
          </cell>
          <cell r="O149">
            <v>0</v>
          </cell>
        </row>
        <row r="150">
          <cell r="A150" t="str">
            <v>E1920</v>
          </cell>
          <cell r="B150" t="str">
            <v>SCFIR</v>
          </cell>
          <cell r="C150" t="str">
            <v>0</v>
          </cell>
          <cell r="D150" t="str">
            <v>Hertfordshire</v>
          </cell>
          <cell r="E150">
            <v>0.1</v>
          </cell>
          <cell r="F150">
            <v>139.64694724777499</v>
          </cell>
          <cell r="G150">
            <v>4.5899389342946799</v>
          </cell>
          <cell r="H150">
            <v>135.05700831348</v>
          </cell>
          <cell r="I150">
            <v>70.845610454398297</v>
          </cell>
          <cell r="J150">
            <v>-0.33733531572950398</v>
          </cell>
          <cell r="K150">
            <v>70.508275138668793</v>
          </cell>
          <cell r="L150">
            <v>124.92773268996901</v>
          </cell>
          <cell r="M150">
            <v>64.2113978590817</v>
          </cell>
          <cell r="N150">
            <v>0</v>
          </cell>
          <cell r="O150">
            <v>2.1967110000000001</v>
          </cell>
        </row>
        <row r="151">
          <cell r="A151" t="str">
            <v>E1934</v>
          </cell>
          <cell r="B151" t="str">
            <v>SD</v>
          </cell>
          <cell r="C151" t="str">
            <v>0</v>
          </cell>
          <cell r="D151" t="str">
            <v>Hertsmere</v>
          </cell>
          <cell r="E151">
            <v>0.4</v>
          </cell>
          <cell r="F151">
            <v>3.1021263390706899</v>
          </cell>
          <cell r="G151">
            <v>0.130516780367256</v>
          </cell>
          <cell r="H151">
            <v>2.9716095587034301</v>
          </cell>
          <cell r="I151">
            <v>-25.6382272110183</v>
          </cell>
          <cell r="J151">
            <v>-2.86861512096405</v>
          </cell>
          <cell r="K151">
            <v>-28.506842331982298</v>
          </cell>
          <cell r="L151">
            <v>2.74873884180067</v>
          </cell>
          <cell r="M151">
            <v>28.609836769721731</v>
          </cell>
          <cell r="N151">
            <v>0.5</v>
          </cell>
          <cell r="O151">
            <v>0</v>
          </cell>
        </row>
        <row r="152">
          <cell r="A152" t="str">
            <v>E1037</v>
          </cell>
          <cell r="B152" t="str">
            <v>SD</v>
          </cell>
          <cell r="C152" t="str">
            <v>0</v>
          </cell>
          <cell r="D152" t="str">
            <v>High Peak</v>
          </cell>
          <cell r="E152">
            <v>0.4</v>
          </cell>
          <cell r="F152">
            <v>2.6687367293178399</v>
          </cell>
          <cell r="G152">
            <v>0.11492394312113199</v>
          </cell>
          <cell r="H152">
            <v>2.5538127861967101</v>
          </cell>
          <cell r="I152">
            <v>-9.1852294370282994</v>
          </cell>
          <cell r="J152">
            <v>-5.04066030969312E-2</v>
          </cell>
          <cell r="K152">
            <v>-9.2356360401252307</v>
          </cell>
          <cell r="L152">
            <v>2.3622768272319599</v>
          </cell>
          <cell r="M152">
            <v>11.73904222322501</v>
          </cell>
          <cell r="N152">
            <v>0.5</v>
          </cell>
          <cell r="O152">
            <v>0</v>
          </cell>
        </row>
        <row r="153">
          <cell r="A153" t="str">
            <v>E5041</v>
          </cell>
          <cell r="B153" t="str">
            <v>OLB</v>
          </cell>
          <cell r="C153" t="str">
            <v>0</v>
          </cell>
          <cell r="D153" t="str">
            <v>Hillingdon</v>
          </cell>
          <cell r="E153">
            <v>0.3</v>
          </cell>
          <cell r="F153">
            <v>60.546627802418399</v>
          </cell>
          <cell r="G153">
            <v>8.6596989372113597</v>
          </cell>
          <cell r="H153">
            <v>51.886928865207103</v>
          </cell>
          <cell r="I153">
            <v>-56.281484101581697</v>
          </cell>
          <cell r="J153">
            <v>0.321427645759918</v>
          </cell>
          <cell r="K153">
            <v>-55.9600564558217</v>
          </cell>
          <cell r="L153">
            <v>47.995409200316601</v>
          </cell>
          <cell r="M153">
            <v>108.16841296678879</v>
          </cell>
          <cell r="N153">
            <v>0.5</v>
          </cell>
          <cell r="O153">
            <v>0</v>
          </cell>
        </row>
        <row r="154">
          <cell r="A154" t="str">
            <v>E2434</v>
          </cell>
          <cell r="B154" t="str">
            <v>SD</v>
          </cell>
          <cell r="C154" t="str">
            <v>0</v>
          </cell>
          <cell r="D154" t="str">
            <v>Hinckley and Bosworth</v>
          </cell>
          <cell r="E154">
            <v>0.4</v>
          </cell>
          <cell r="F154">
            <v>3.0257247853820202</v>
          </cell>
          <cell r="G154">
            <v>0.204575005079592</v>
          </cell>
          <cell r="H154">
            <v>2.8211497803024299</v>
          </cell>
          <cell r="I154">
            <v>-11.9288293771697</v>
          </cell>
          <cell r="J154">
            <v>-6.1182406985547999E-2</v>
          </cell>
          <cell r="K154">
            <v>-11.9900117841552</v>
          </cell>
          <cell r="L154">
            <v>2.60956354677975</v>
          </cell>
          <cell r="M154">
            <v>14.749979157472129</v>
          </cell>
          <cell r="N154">
            <v>0.5</v>
          </cell>
          <cell r="O154">
            <v>0</v>
          </cell>
        </row>
        <row r="155">
          <cell r="A155" t="str">
            <v>E3835</v>
          </cell>
          <cell r="B155" t="str">
            <v>SD</v>
          </cell>
          <cell r="C155" t="str">
            <v>0</v>
          </cell>
          <cell r="D155" t="str">
            <v>Horsham</v>
          </cell>
          <cell r="E155">
            <v>0.4</v>
          </cell>
          <cell r="F155">
            <v>2.3619037665504399</v>
          </cell>
          <cell r="G155">
            <v>0.14835440727646401</v>
          </cell>
          <cell r="H155">
            <v>2.2135493592739799</v>
          </cell>
          <cell r="I155">
            <v>-17.6268354600377</v>
          </cell>
          <cell r="J155">
            <v>4.6530873588103802E-2</v>
          </cell>
          <cell r="K155">
            <v>-17.5803045864496</v>
          </cell>
          <cell r="L155">
            <v>2.0475331573284299</v>
          </cell>
          <cell r="M155">
            <v>19.84038481931168</v>
          </cell>
          <cell r="N155">
            <v>0.5</v>
          </cell>
          <cell r="O155">
            <v>0</v>
          </cell>
        </row>
        <row r="156">
          <cell r="A156" t="str">
            <v>E5042</v>
          </cell>
          <cell r="B156" t="str">
            <v>OLB</v>
          </cell>
          <cell r="C156" t="str">
            <v>0</v>
          </cell>
          <cell r="D156" t="str">
            <v>Hounslow</v>
          </cell>
          <cell r="E156">
            <v>0.3</v>
          </cell>
          <cell r="F156">
            <v>66.161380672473896</v>
          </cell>
          <cell r="G156">
            <v>12.1767949129583</v>
          </cell>
          <cell r="H156">
            <v>53.984585759515603</v>
          </cell>
          <cell r="I156">
            <v>-9.6924391607121603</v>
          </cell>
          <cell r="J156">
            <v>0.45042601285058498</v>
          </cell>
          <cell r="K156">
            <v>-9.2420131478615808</v>
          </cell>
          <cell r="L156">
            <v>49.935741827552</v>
          </cell>
          <cell r="M156">
            <v>63.677024920227765</v>
          </cell>
          <cell r="N156">
            <v>0.152212500079181</v>
          </cell>
          <cell r="O156">
            <v>0</v>
          </cell>
        </row>
        <row r="157">
          <cell r="A157" t="str">
            <v>E6120</v>
          </cell>
          <cell r="B157" t="str">
            <v>SFIR</v>
          </cell>
          <cell r="C157" t="str">
            <v>0</v>
          </cell>
          <cell r="D157" t="str">
            <v>Humberside Fire</v>
          </cell>
          <cell r="E157">
            <v>0.01</v>
          </cell>
          <cell r="F157">
            <v>25.346926491502298</v>
          </cell>
          <cell r="G157">
            <v>11.471577890204699</v>
          </cell>
          <cell r="H157">
            <v>13.875348601297601</v>
          </cell>
          <cell r="I157">
            <v>10.6288013189795</v>
          </cell>
          <cell r="J157">
            <v>1.9444695850864901E-2</v>
          </cell>
          <cell r="K157">
            <v>10.648246014830301</v>
          </cell>
          <cell r="L157">
            <v>12.834697456200299</v>
          </cell>
          <cell r="M157">
            <v>3.246547282318101</v>
          </cell>
          <cell r="N157">
            <v>0</v>
          </cell>
          <cell r="O157">
            <v>2.5426760000000002</v>
          </cell>
        </row>
        <row r="158">
          <cell r="A158" t="str">
            <v>E0551</v>
          </cell>
          <cell r="B158" t="str">
            <v>SD</v>
          </cell>
          <cell r="C158" t="str">
            <v>0</v>
          </cell>
          <cell r="D158" t="str">
            <v>Huntingdonshire</v>
          </cell>
          <cell r="E158">
            <v>0.4</v>
          </cell>
          <cell r="F158">
            <v>5.1495794500366703</v>
          </cell>
          <cell r="G158">
            <v>0.188474099252078</v>
          </cell>
          <cell r="H158">
            <v>4.9611053507845897</v>
          </cell>
          <cell r="I158">
            <v>-22.320059018794002</v>
          </cell>
          <cell r="J158">
            <v>-3.3216108734450203E-2</v>
          </cell>
          <cell r="K158">
            <v>-22.353275127528502</v>
          </cell>
          <cell r="L158">
            <v>4.5890224494757499</v>
          </cell>
          <cell r="M158">
            <v>27.28116436957859</v>
          </cell>
          <cell r="N158">
            <v>0.5</v>
          </cell>
          <cell r="O158">
            <v>0</v>
          </cell>
        </row>
        <row r="159">
          <cell r="A159" t="str">
            <v>E2336</v>
          </cell>
          <cell r="B159" t="str">
            <v>SD</v>
          </cell>
          <cell r="C159" t="str">
            <v>0</v>
          </cell>
          <cell r="D159" t="str">
            <v>Hyndburn</v>
          </cell>
          <cell r="E159">
            <v>0.4</v>
          </cell>
          <cell r="F159">
            <v>5.9088921428599699</v>
          </cell>
          <cell r="G159">
            <v>2.01765633342101</v>
          </cell>
          <cell r="H159">
            <v>3.8912358094389599</v>
          </cell>
          <cell r="I159">
            <v>-5.0407627375660402</v>
          </cell>
          <cell r="J159">
            <v>1.3039180664002E-2</v>
          </cell>
          <cell r="K159">
            <v>-5.0277235569020302</v>
          </cell>
          <cell r="L159">
            <v>3.5993931237310401</v>
          </cell>
          <cell r="M159">
            <v>8.9319985470049996</v>
          </cell>
          <cell r="N159">
            <v>0.5</v>
          </cell>
          <cell r="O159">
            <v>0</v>
          </cell>
        </row>
        <row r="160">
          <cell r="A160" t="str">
            <v>E3533</v>
          </cell>
          <cell r="B160" t="str">
            <v>SD</v>
          </cell>
          <cell r="C160" t="str">
            <v>0</v>
          </cell>
          <cell r="D160" t="str">
            <v>Ipswich</v>
          </cell>
          <cell r="E160">
            <v>0.4</v>
          </cell>
          <cell r="F160">
            <v>4.9283998044167898</v>
          </cell>
          <cell r="G160">
            <v>0.200863069253163</v>
          </cell>
          <cell r="H160">
            <v>4.7275367351636302</v>
          </cell>
          <cell r="I160">
            <v>-18.151625889164698</v>
          </cell>
          <cell r="J160">
            <v>9.6012071565279897E-2</v>
          </cell>
          <cell r="K160">
            <v>-18.055613817599401</v>
          </cell>
          <cell r="L160">
            <v>4.3729714800263499</v>
          </cell>
          <cell r="M160">
            <v>22.87916262432833</v>
          </cell>
          <cell r="N160">
            <v>0.5</v>
          </cell>
          <cell r="O160">
            <v>0</v>
          </cell>
        </row>
        <row r="161">
          <cell r="A161" t="str">
            <v>E2101</v>
          </cell>
          <cell r="B161" t="str">
            <v>UNINFIR</v>
          </cell>
          <cell r="C161" t="str">
            <v>0</v>
          </cell>
          <cell r="D161" t="str">
            <v>Isle of Wight</v>
          </cell>
          <cell r="E161">
            <v>0.49</v>
          </cell>
          <cell r="F161">
            <v>37.831923030520599</v>
          </cell>
          <cell r="G161">
            <v>4.6455637125732903</v>
          </cell>
          <cell r="H161">
            <v>33.1863593179473</v>
          </cell>
          <cell r="I161">
            <v>12.6319018862568</v>
          </cell>
          <cell r="J161">
            <v>0.180949809932969</v>
          </cell>
          <cell r="K161">
            <v>12.812851696189799</v>
          </cell>
          <cell r="L161">
            <v>30.697382369101302</v>
          </cell>
          <cell r="M161">
            <v>20.554457431690501</v>
          </cell>
          <cell r="N161">
            <v>0</v>
          </cell>
          <cell r="O161">
            <v>0</v>
          </cell>
        </row>
        <row r="162">
          <cell r="A162" t="str">
            <v>E4001</v>
          </cell>
          <cell r="B162" t="str">
            <v>UNIFIR</v>
          </cell>
          <cell r="C162" t="str">
            <v>0</v>
          </cell>
          <cell r="D162" t="str">
            <v>Isles of Scilly</v>
          </cell>
          <cell r="E162">
            <v>0.5</v>
          </cell>
          <cell r="F162">
            <v>3.9334426711878301</v>
          </cell>
          <cell r="G162">
            <v>2.2931174439198498</v>
          </cell>
          <cell r="H162">
            <v>1.64032522726798</v>
          </cell>
          <cell r="I162">
            <v>0.68095952860554798</v>
          </cell>
          <cell r="J162">
            <v>5.6873993664852103E-3</v>
          </cell>
          <cell r="K162">
            <v>0.68664692797203297</v>
          </cell>
          <cell r="L162">
            <v>1.5173008352228801</v>
          </cell>
          <cell r="M162">
            <v>0.95936569866243204</v>
          </cell>
          <cell r="N162">
            <v>0</v>
          </cell>
          <cell r="O162">
            <v>1.6574999999999999E-2</v>
          </cell>
        </row>
        <row r="163">
          <cell r="A163" t="str">
            <v>E5015</v>
          </cell>
          <cell r="B163" t="str">
            <v>ILB</v>
          </cell>
          <cell r="C163" t="str">
            <v>0</v>
          </cell>
          <cell r="D163" t="str">
            <v>Islington</v>
          </cell>
          <cell r="E163">
            <v>0.3</v>
          </cell>
          <cell r="F163">
            <v>123.501400171226</v>
          </cell>
          <cell r="G163">
            <v>30.412220050974</v>
          </cell>
          <cell r="H163">
            <v>93.089180120251697</v>
          </cell>
          <cell r="I163">
            <v>10.214927793020401</v>
          </cell>
          <cell r="J163">
            <v>0.421453644559795</v>
          </cell>
          <cell r="K163">
            <v>10.6363814375802</v>
          </cell>
          <cell r="L163">
            <v>86.107491611232803</v>
          </cell>
          <cell r="M163">
            <v>82.874252327231289</v>
          </cell>
          <cell r="N163">
            <v>0</v>
          </cell>
          <cell r="O163">
            <v>0</v>
          </cell>
        </row>
        <row r="164">
          <cell r="A164" t="str">
            <v>E5016</v>
          </cell>
          <cell r="B164" t="str">
            <v>ILB</v>
          </cell>
          <cell r="C164" t="str">
            <v>0</v>
          </cell>
          <cell r="D164" t="str">
            <v>Kensington and Chelsea</v>
          </cell>
          <cell r="E164">
            <v>0.3</v>
          </cell>
          <cell r="F164">
            <v>70.436774257756099</v>
          </cell>
          <cell r="G164">
            <v>12.7086581621418</v>
          </cell>
          <cell r="H164">
            <v>57.728116095614297</v>
          </cell>
          <cell r="I164">
            <v>-42.685791770843203</v>
          </cell>
          <cell r="J164">
            <v>-1.0135686933154799</v>
          </cell>
          <cell r="K164">
            <v>-43.699360464158701</v>
          </cell>
          <cell r="L164">
            <v>53.3985073884432</v>
          </cell>
          <cell r="M164">
            <v>100.41390786645749</v>
          </cell>
          <cell r="N164">
            <v>0.42509840198244198</v>
          </cell>
          <cell r="O164">
            <v>0</v>
          </cell>
        </row>
        <row r="165">
          <cell r="A165" t="str">
            <v>E2221</v>
          </cell>
          <cell r="B165" t="str">
            <v>SCNFIR</v>
          </cell>
          <cell r="C165" t="str">
            <v>0</v>
          </cell>
          <cell r="D165" t="str">
            <v>Kent</v>
          </cell>
          <cell r="E165">
            <v>0.09</v>
          </cell>
          <cell r="F165">
            <v>215.75444457293801</v>
          </cell>
          <cell r="G165">
            <v>11.806038002518299</v>
          </cell>
          <cell r="H165">
            <v>203.948406570419</v>
          </cell>
          <cell r="I165">
            <v>147.38251548795799</v>
          </cell>
          <cell r="J165">
            <v>6.2717831377170796E-2</v>
          </cell>
          <cell r="K165">
            <v>147.44523331933499</v>
          </cell>
          <cell r="L165">
            <v>188.65227607763799</v>
          </cell>
          <cell r="M165">
            <v>56.565891082461007</v>
          </cell>
          <cell r="N165">
            <v>0</v>
          </cell>
          <cell r="O165">
            <v>0</v>
          </cell>
        </row>
        <row r="166">
          <cell r="A166" t="str">
            <v>E6122</v>
          </cell>
          <cell r="B166" t="str">
            <v>SFIR</v>
          </cell>
          <cell r="C166" t="str">
            <v>0</v>
          </cell>
          <cell r="D166" t="str">
            <v>Kent Fire</v>
          </cell>
          <cell r="E166">
            <v>0.01</v>
          </cell>
          <cell r="F166">
            <v>27.5315533264023</v>
          </cell>
          <cell r="G166">
            <v>11.3520678022112</v>
          </cell>
          <cell r="H166">
            <v>16.179485524191101</v>
          </cell>
          <cell r="I166">
            <v>8.8920510946957396</v>
          </cell>
          <cell r="J166">
            <v>1.7075204112071401E-2</v>
          </cell>
          <cell r="K166">
            <v>8.9091262988078093</v>
          </cell>
          <cell r="L166">
            <v>14.9660241098768</v>
          </cell>
          <cell r="M166">
            <v>7.2874344294953612</v>
          </cell>
          <cell r="N166">
            <v>0</v>
          </cell>
          <cell r="O166">
            <v>3.536422</v>
          </cell>
        </row>
        <row r="167">
          <cell r="A167" t="str">
            <v>E2634</v>
          </cell>
          <cell r="B167" t="str">
            <v>SD</v>
          </cell>
          <cell r="C167" t="str">
            <v>0</v>
          </cell>
          <cell r="D167" t="str">
            <v>King's Lynn and West Norfolk</v>
          </cell>
          <cell r="E167">
            <v>0.4</v>
          </cell>
          <cell r="F167">
            <v>6.9486805464807198</v>
          </cell>
          <cell r="G167">
            <v>1.0151636395602399</v>
          </cell>
          <cell r="H167">
            <v>5.9335169069204898</v>
          </cell>
          <cell r="I167">
            <v>-12.436625639464699</v>
          </cell>
          <cell r="J167">
            <v>-5.5177654491552999E-2</v>
          </cell>
          <cell r="K167">
            <v>-12.491803293956201</v>
          </cell>
          <cell r="L167">
            <v>5.48850313890145</v>
          </cell>
          <cell r="M167">
            <v>18.370142546385189</v>
          </cell>
          <cell r="N167">
            <v>0.5</v>
          </cell>
          <cell r="O167">
            <v>0</v>
          </cell>
        </row>
        <row r="168">
          <cell r="A168" t="str">
            <v>E2002</v>
          </cell>
          <cell r="B168" t="str">
            <v>UNINFIR</v>
          </cell>
          <cell r="C168" t="str">
            <v>0</v>
          </cell>
          <cell r="D168" t="str">
            <v>Kingston upon Hull</v>
          </cell>
          <cell r="E168">
            <v>0.49</v>
          </cell>
          <cell r="F168">
            <v>118.500814429692</v>
          </cell>
          <cell r="G168">
            <v>30.231286138199799</v>
          </cell>
          <cell r="H168">
            <v>88.269528291491895</v>
          </cell>
          <cell r="I168">
            <v>45.307544641751001</v>
          </cell>
          <cell r="J168">
            <v>0.14589039382281799</v>
          </cell>
          <cell r="K168">
            <v>45.453435035573797</v>
          </cell>
          <cell r="L168">
            <v>81.649313669630004</v>
          </cell>
          <cell r="M168">
            <v>42.961983649740894</v>
          </cell>
          <cell r="N168">
            <v>0</v>
          </cell>
          <cell r="O168">
            <v>0</v>
          </cell>
        </row>
        <row r="169">
          <cell r="A169" t="str">
            <v>E5043</v>
          </cell>
          <cell r="B169" t="str">
            <v>OLB</v>
          </cell>
          <cell r="C169" t="str">
            <v>0</v>
          </cell>
          <cell r="D169" t="str">
            <v>Kingston upon Thames</v>
          </cell>
          <cell r="E169">
            <v>0.3</v>
          </cell>
          <cell r="F169">
            <v>24.2191130083981</v>
          </cell>
          <cell r="G169">
            <v>0.19707530766944301</v>
          </cell>
          <cell r="H169">
            <v>24.0220377007286</v>
          </cell>
          <cell r="I169">
            <v>-3.6957009581390601</v>
          </cell>
          <cell r="J169">
            <v>-0.13779945403126101</v>
          </cell>
          <cell r="K169">
            <v>-3.83350041217032</v>
          </cell>
          <cell r="L169">
            <v>22.220384873174002</v>
          </cell>
          <cell r="M169">
            <v>27.71773865886766</v>
          </cell>
          <cell r="N169">
            <v>0.133333422456406</v>
          </cell>
          <cell r="O169">
            <v>0</v>
          </cell>
        </row>
        <row r="170">
          <cell r="A170" t="str">
            <v>E4703</v>
          </cell>
          <cell r="B170" t="str">
            <v>MD</v>
          </cell>
          <cell r="C170" t="str">
            <v>0</v>
          </cell>
          <cell r="D170" t="str">
            <v>Kirklees</v>
          </cell>
          <cell r="E170">
            <v>0.49</v>
          </cell>
          <cell r="F170">
            <v>105.469513901941</v>
          </cell>
          <cell r="G170">
            <v>16.516837254537698</v>
          </cell>
          <cell r="H170">
            <v>88.952676647403806</v>
          </cell>
          <cell r="I170">
            <v>31.6865244176463</v>
          </cell>
          <cell r="J170">
            <v>-1.65226761400383E-2</v>
          </cell>
          <cell r="K170">
            <v>31.670001741506201</v>
          </cell>
          <cell r="L170">
            <v>82.281225898848504</v>
          </cell>
          <cell r="M170">
            <v>57.266152229757509</v>
          </cell>
          <cell r="N170">
            <v>0</v>
          </cell>
          <cell r="O170">
            <v>0</v>
          </cell>
        </row>
        <row r="171">
          <cell r="A171" t="str">
            <v>E4301</v>
          </cell>
          <cell r="B171" t="str">
            <v>MD</v>
          </cell>
          <cell r="C171" t="str">
            <v>P1702</v>
          </cell>
          <cell r="D171" t="str">
            <v>Knowsley</v>
          </cell>
          <cell r="E171">
            <v>0.99</v>
          </cell>
          <cell r="F171">
            <v>106.700387642631</v>
          </cell>
          <cell r="G171">
            <v>0</v>
          </cell>
          <cell r="H171">
            <v>106.700387642631</v>
          </cell>
          <cell r="I171">
            <v>60.050414845489897</v>
          </cell>
          <cell r="J171">
            <v>0.64033804369470504</v>
          </cell>
          <cell r="K171">
            <v>60.690752889184701</v>
          </cell>
          <cell r="L171">
            <v>103.49937601335201</v>
          </cell>
          <cell r="M171">
            <v>46.649972797141103</v>
          </cell>
          <cell r="N171">
            <v>0</v>
          </cell>
          <cell r="O171">
            <v>0</v>
          </cell>
        </row>
        <row r="172">
          <cell r="A172" t="str">
            <v>E5017</v>
          </cell>
          <cell r="B172" t="str">
            <v>ILB</v>
          </cell>
          <cell r="C172" t="str">
            <v>0</v>
          </cell>
          <cell r="D172" t="str">
            <v>Lambeth</v>
          </cell>
          <cell r="E172">
            <v>0.3</v>
          </cell>
          <cell r="F172">
            <v>161.27000219312001</v>
          </cell>
          <cell r="G172">
            <v>39.728736158648303</v>
          </cell>
          <cell r="H172">
            <v>121.541266034472</v>
          </cell>
          <cell r="I172">
            <v>70.593929519163694</v>
          </cell>
          <cell r="J172">
            <v>-9.1375266296679997E-2</v>
          </cell>
          <cell r="K172">
            <v>70.502554252867</v>
          </cell>
          <cell r="L172">
            <v>112.42567108188599</v>
          </cell>
          <cell r="M172">
            <v>50.947336515308308</v>
          </cell>
          <cell r="N172">
            <v>0</v>
          </cell>
          <cell r="O172">
            <v>0</v>
          </cell>
        </row>
        <row r="173">
          <cell r="A173" t="str">
            <v>E2321</v>
          </cell>
          <cell r="B173" t="str">
            <v>SCNFIR</v>
          </cell>
          <cell r="C173" t="str">
            <v>0</v>
          </cell>
          <cell r="D173" t="str">
            <v>Lancashire</v>
          </cell>
          <cell r="E173">
            <v>0.09</v>
          </cell>
          <cell r="F173">
            <v>245.63205336724701</v>
          </cell>
          <cell r="G173">
            <v>40.737095779225299</v>
          </cell>
          <cell r="H173">
            <v>204.89495758802201</v>
          </cell>
          <cell r="I173">
            <v>169.45326375161599</v>
          </cell>
          <cell r="J173">
            <v>0.191865660277898</v>
          </cell>
          <cell r="K173">
            <v>169.645129411894</v>
          </cell>
          <cell r="L173">
            <v>189.52783576892</v>
          </cell>
          <cell r="M173">
            <v>35.441693836406017</v>
          </cell>
          <cell r="N173">
            <v>0</v>
          </cell>
          <cell r="O173">
            <v>0</v>
          </cell>
        </row>
        <row r="174">
          <cell r="A174" t="str">
            <v>E6123</v>
          </cell>
          <cell r="B174" t="str">
            <v>SFIR</v>
          </cell>
          <cell r="C174" t="str">
            <v>0</v>
          </cell>
          <cell r="D174" t="str">
            <v>Lancashire Fire</v>
          </cell>
          <cell r="E174">
            <v>0.01</v>
          </cell>
          <cell r="F174">
            <v>30.4156253948296</v>
          </cell>
          <cell r="G174">
            <v>13.469686392522799</v>
          </cell>
          <cell r="H174">
            <v>16.945939002306801</v>
          </cell>
          <cell r="I174">
            <v>12.080199138764501</v>
          </cell>
          <cell r="J174">
            <v>3.3948740983557699E-2</v>
          </cell>
          <cell r="K174">
            <v>12.114147879748</v>
          </cell>
          <cell r="L174">
            <v>15.674993577133799</v>
          </cell>
          <cell r="M174">
            <v>4.8657398635423004</v>
          </cell>
          <cell r="N174">
            <v>0</v>
          </cell>
          <cell r="O174">
            <v>3.0980989999999999</v>
          </cell>
        </row>
        <row r="175">
          <cell r="A175" t="str">
            <v>E2337</v>
          </cell>
          <cell r="B175" t="str">
            <v>SD</v>
          </cell>
          <cell r="C175" t="str">
            <v>0</v>
          </cell>
          <cell r="D175" t="str">
            <v>Lancaster</v>
          </cell>
          <cell r="E175">
            <v>0.4</v>
          </cell>
          <cell r="F175">
            <v>6.6817016136569096</v>
          </cell>
          <cell r="G175">
            <v>0.43296028190309799</v>
          </cell>
          <cell r="H175">
            <v>6.2487413317538101</v>
          </cell>
          <cell r="I175">
            <v>-21.456815151428</v>
          </cell>
          <cell r="J175">
            <v>0.41216848233337799</v>
          </cell>
          <cell r="K175">
            <v>-21.0446466690946</v>
          </cell>
          <cell r="L175">
            <v>5.78008573187227</v>
          </cell>
          <cell r="M175">
            <v>27.705556483181809</v>
          </cell>
          <cell r="N175">
            <v>0.5</v>
          </cell>
          <cell r="O175">
            <v>0</v>
          </cell>
        </row>
        <row r="176">
          <cell r="A176" t="str">
            <v>E4704</v>
          </cell>
          <cell r="B176" t="str">
            <v>MD</v>
          </cell>
          <cell r="C176" t="str">
            <v>0</v>
          </cell>
          <cell r="D176" t="str">
            <v>Leeds</v>
          </cell>
          <cell r="E176">
            <v>0.49</v>
          </cell>
          <cell r="F176">
            <v>207.64744290315701</v>
          </cell>
          <cell r="G176">
            <v>35.601029777134102</v>
          </cell>
          <cell r="H176">
            <v>172.046413126023</v>
          </cell>
          <cell r="I176">
            <v>-10.5989784517486</v>
          </cell>
          <cell r="J176">
            <v>-0.74296581209744705</v>
          </cell>
          <cell r="K176">
            <v>-11.3419442638461</v>
          </cell>
          <cell r="L176">
            <v>159.14293214157101</v>
          </cell>
          <cell r="M176">
            <v>182.64539157777159</v>
          </cell>
          <cell r="N176">
            <v>5.8030363428225699E-2</v>
          </cell>
          <cell r="O176">
            <v>0</v>
          </cell>
        </row>
        <row r="177">
          <cell r="A177" t="str">
            <v>E2401</v>
          </cell>
          <cell r="B177" t="str">
            <v>UNINFIR</v>
          </cell>
          <cell r="C177" t="str">
            <v>0</v>
          </cell>
          <cell r="D177" t="str">
            <v>Leicester</v>
          </cell>
          <cell r="E177">
            <v>0.49</v>
          </cell>
          <cell r="F177">
            <v>145.06326757268599</v>
          </cell>
          <cell r="G177">
            <v>35.6264062399637</v>
          </cell>
          <cell r="H177">
            <v>109.436861332722</v>
          </cell>
          <cell r="I177">
            <v>52.169720893881397</v>
          </cell>
          <cell r="J177">
            <v>0.458525111093181</v>
          </cell>
          <cell r="K177">
            <v>52.628246004974599</v>
          </cell>
          <cell r="L177">
            <v>101.229096732768</v>
          </cell>
          <cell r="M177">
            <v>57.267140438840606</v>
          </cell>
          <cell r="N177">
            <v>0</v>
          </cell>
          <cell r="O177">
            <v>0</v>
          </cell>
        </row>
        <row r="178">
          <cell r="A178" t="str">
            <v>E2421</v>
          </cell>
          <cell r="B178" t="str">
            <v>SCNFIR</v>
          </cell>
          <cell r="C178" t="str">
            <v>0</v>
          </cell>
          <cell r="D178" t="str">
            <v>Leicestershire</v>
          </cell>
          <cell r="E178">
            <v>0.09</v>
          </cell>
          <cell r="F178">
            <v>67.394853420380002</v>
          </cell>
          <cell r="G178">
            <v>2.88367944089216E-2</v>
          </cell>
          <cell r="H178">
            <v>67.366016625971099</v>
          </cell>
          <cell r="I178">
            <v>42.382875450656798</v>
          </cell>
          <cell r="J178">
            <v>-0.14251956860395201</v>
          </cell>
          <cell r="K178">
            <v>42.240355882052903</v>
          </cell>
          <cell r="L178">
            <v>62.313565379023203</v>
          </cell>
          <cell r="M178">
            <v>24.983141175314302</v>
          </cell>
          <cell r="N178">
            <v>0</v>
          </cell>
          <cell r="O178">
            <v>0</v>
          </cell>
        </row>
        <row r="179">
          <cell r="A179" t="str">
            <v>E6124</v>
          </cell>
          <cell r="B179" t="str">
            <v>SFIR</v>
          </cell>
          <cell r="C179" t="str">
            <v>0</v>
          </cell>
          <cell r="D179" t="str">
            <v>Leicestershire Fire</v>
          </cell>
          <cell r="E179">
            <v>0.01</v>
          </cell>
          <cell r="F179">
            <v>16.8332906301303</v>
          </cell>
          <cell r="G179">
            <v>7.0504566720531203</v>
          </cell>
          <cell r="H179">
            <v>9.7828339580771608</v>
          </cell>
          <cell r="I179">
            <v>5.7168221425870902</v>
          </cell>
          <cell r="J179">
            <v>2.2481159025593599E-3</v>
          </cell>
          <cell r="K179">
            <v>5.7190702584896496</v>
          </cell>
          <cell r="L179">
            <v>9.04912141122138</v>
          </cell>
          <cell r="M179">
            <v>4.0660118154900706</v>
          </cell>
          <cell r="N179">
            <v>0</v>
          </cell>
          <cell r="O179">
            <v>1.7950889999999999</v>
          </cell>
        </row>
        <row r="180">
          <cell r="A180" t="str">
            <v>E1435</v>
          </cell>
          <cell r="B180" t="str">
            <v>SD</v>
          </cell>
          <cell r="C180" t="str">
            <v>0</v>
          </cell>
          <cell r="D180" t="str">
            <v>Lewes</v>
          </cell>
          <cell r="E180">
            <v>0.4</v>
          </cell>
          <cell r="F180">
            <v>2.54693073897639</v>
          </cell>
          <cell r="G180">
            <v>0.13451296783671801</v>
          </cell>
          <cell r="H180">
            <v>2.4124177711396699</v>
          </cell>
          <cell r="I180">
            <v>-9.1364779822902502</v>
          </cell>
          <cell r="J180">
            <v>-0.116325454301339</v>
          </cell>
          <cell r="K180">
            <v>-9.2528034365915897</v>
          </cell>
          <cell r="L180">
            <v>2.2314864383041999</v>
          </cell>
          <cell r="M180">
            <v>11.548895753429921</v>
          </cell>
          <cell r="N180">
            <v>0.5</v>
          </cell>
          <cell r="O180">
            <v>0</v>
          </cell>
        </row>
        <row r="181">
          <cell r="A181" t="str">
            <v>E5018</v>
          </cell>
          <cell r="B181" t="str">
            <v>ILB</v>
          </cell>
          <cell r="C181" t="str">
            <v>0</v>
          </cell>
          <cell r="D181" t="str">
            <v>Lewisham</v>
          </cell>
          <cell r="E181">
            <v>0.3</v>
          </cell>
          <cell r="F181">
            <v>137.197174551823</v>
          </cell>
          <cell r="G181">
            <v>34.537350743542902</v>
          </cell>
          <cell r="H181">
            <v>102.65982380828</v>
          </cell>
          <cell r="I181">
            <v>82.882049772951504</v>
          </cell>
          <cell r="J181">
            <v>5.5888753718392102E-2</v>
          </cell>
          <cell r="K181">
            <v>82.937938526669896</v>
          </cell>
          <cell r="L181">
            <v>94.960337022658706</v>
          </cell>
          <cell r="M181">
            <v>19.777774035328491</v>
          </cell>
          <cell r="N181">
            <v>0</v>
          </cell>
          <cell r="O181">
            <v>0</v>
          </cell>
        </row>
        <row r="182">
          <cell r="A182" t="str">
            <v>E3433</v>
          </cell>
          <cell r="B182" t="str">
            <v>SD</v>
          </cell>
          <cell r="C182" t="str">
            <v>0</v>
          </cell>
          <cell r="D182" t="str">
            <v>Lichfield</v>
          </cell>
          <cell r="E182">
            <v>0.4</v>
          </cell>
          <cell r="F182">
            <v>2.40950001183419</v>
          </cell>
          <cell r="G182">
            <v>0.112884278131029</v>
          </cell>
          <cell r="H182">
            <v>2.2966157337031601</v>
          </cell>
          <cell r="I182">
            <v>-13.387946023241501</v>
          </cell>
          <cell r="J182">
            <v>-3.99874657258419E-2</v>
          </cell>
          <cell r="K182">
            <v>-13.4279334889673</v>
          </cell>
          <cell r="L182">
            <v>2.1243695536754301</v>
          </cell>
          <cell r="M182">
            <v>15.68456175694466</v>
          </cell>
          <cell r="N182">
            <v>0.5</v>
          </cell>
          <cell r="O182">
            <v>0</v>
          </cell>
        </row>
        <row r="183">
          <cell r="A183" t="str">
            <v>E2533</v>
          </cell>
          <cell r="B183" t="str">
            <v>SD</v>
          </cell>
          <cell r="C183" t="str">
            <v>0</v>
          </cell>
          <cell r="D183" t="str">
            <v>Lincoln</v>
          </cell>
          <cell r="E183">
            <v>0.4</v>
          </cell>
          <cell r="F183">
            <v>4.3220961675866203</v>
          </cell>
          <cell r="G183">
            <v>0.186899363111663</v>
          </cell>
          <cell r="H183">
            <v>4.1351968044749601</v>
          </cell>
          <cell r="I183">
            <v>-12.682126080945901</v>
          </cell>
          <cell r="J183">
            <v>7.3202990923215694E-2</v>
          </cell>
          <cell r="K183">
            <v>-12.608923090022699</v>
          </cell>
          <cell r="L183">
            <v>3.8250570441393399</v>
          </cell>
          <cell r="M183">
            <v>16.817322885420861</v>
          </cell>
          <cell r="N183">
            <v>0.5</v>
          </cell>
          <cell r="O183">
            <v>0</v>
          </cell>
        </row>
        <row r="184">
          <cell r="A184" t="str">
            <v>E2520</v>
          </cell>
          <cell r="B184" t="str">
            <v>SCFIR</v>
          </cell>
          <cell r="C184" t="str">
            <v>0</v>
          </cell>
          <cell r="D184" t="str">
            <v>Lincolnshire</v>
          </cell>
          <cell r="E184">
            <v>0.1</v>
          </cell>
          <cell r="F184">
            <v>146.71284978581301</v>
          </cell>
          <cell r="G184">
            <v>26.3784223647861</v>
          </cell>
          <cell r="H184">
            <v>120.334427421027</v>
          </cell>
          <cell r="I184">
            <v>98.951325287814498</v>
          </cell>
          <cell r="J184">
            <v>3.51903217702869E-2</v>
          </cell>
          <cell r="K184">
            <v>98.986515609584799</v>
          </cell>
          <cell r="L184">
            <v>111.30934536445</v>
          </cell>
          <cell r="M184">
            <v>21.383102133212503</v>
          </cell>
          <cell r="N184">
            <v>0</v>
          </cell>
          <cell r="O184">
            <v>1.4371229999999999</v>
          </cell>
        </row>
        <row r="185">
          <cell r="A185" t="str">
            <v>E4302</v>
          </cell>
          <cell r="B185" t="str">
            <v>MD</v>
          </cell>
          <cell r="C185" t="str">
            <v>P1702</v>
          </cell>
          <cell r="D185" t="str">
            <v>Liverpool</v>
          </cell>
          <cell r="E185">
            <v>0.99</v>
          </cell>
          <cell r="F185">
            <v>294.02487004333699</v>
          </cell>
          <cell r="G185">
            <v>0</v>
          </cell>
          <cell r="H185">
            <v>294.02487004333699</v>
          </cell>
          <cell r="I185">
            <v>80.098970860230295</v>
          </cell>
          <cell r="J185">
            <v>1.3421746065022799</v>
          </cell>
          <cell r="K185">
            <v>81.441145466732607</v>
          </cell>
          <cell r="L185">
            <v>285.20412394203697</v>
          </cell>
          <cell r="M185">
            <v>213.92589918310671</v>
          </cell>
          <cell r="N185">
            <v>0</v>
          </cell>
          <cell r="O185">
            <v>0</v>
          </cell>
        </row>
        <row r="186">
          <cell r="A186" t="str">
            <v>E0201</v>
          </cell>
          <cell r="B186" t="str">
            <v>UNINFIR</v>
          </cell>
          <cell r="C186" t="str">
            <v>0</v>
          </cell>
          <cell r="D186" t="str">
            <v>Luton</v>
          </cell>
          <cell r="E186">
            <v>0.49</v>
          </cell>
          <cell r="F186">
            <v>66.436746034847303</v>
          </cell>
          <cell r="G186">
            <v>13.487769938359101</v>
          </cell>
          <cell r="H186">
            <v>52.948976096488202</v>
          </cell>
          <cell r="I186">
            <v>13.3708563963514</v>
          </cell>
          <cell r="J186">
            <v>-8.7947680009337503E-2</v>
          </cell>
          <cell r="K186">
            <v>13.282908716342</v>
          </cell>
          <cell r="L186">
            <v>48.977802889251599</v>
          </cell>
          <cell r="M186">
            <v>39.578119700136803</v>
          </cell>
          <cell r="N186">
            <v>0</v>
          </cell>
          <cell r="O186">
            <v>0</v>
          </cell>
        </row>
        <row r="187">
          <cell r="A187" t="str">
            <v>E2237</v>
          </cell>
          <cell r="B187" t="str">
            <v>SD</v>
          </cell>
          <cell r="C187" t="str">
            <v>0</v>
          </cell>
          <cell r="D187" t="str">
            <v>Maidstone</v>
          </cell>
          <cell r="E187">
            <v>0.4</v>
          </cell>
          <cell r="F187">
            <v>3.7753088398545902</v>
          </cell>
          <cell r="G187">
            <v>0.24333847190309299</v>
          </cell>
          <cell r="H187">
            <v>3.5319703679515002</v>
          </cell>
          <cell r="I187">
            <v>-22.578792742221999</v>
          </cell>
          <cell r="J187">
            <v>-6.8179261139036398E-2</v>
          </cell>
          <cell r="K187">
            <v>-22.6469720033611</v>
          </cell>
          <cell r="L187">
            <v>3.2670725903551401</v>
          </cell>
          <cell r="M187">
            <v>26.110763110173501</v>
          </cell>
          <cell r="N187">
            <v>0.5</v>
          </cell>
          <cell r="O187">
            <v>0</v>
          </cell>
        </row>
        <row r="188">
          <cell r="A188" t="str">
            <v>E1539</v>
          </cell>
          <cell r="B188" t="str">
            <v>SD</v>
          </cell>
          <cell r="C188" t="str">
            <v>0</v>
          </cell>
          <cell r="D188" t="str">
            <v>Maldon</v>
          </cell>
          <cell r="E188">
            <v>0.4</v>
          </cell>
          <cell r="F188">
            <v>1.73055575851632</v>
          </cell>
          <cell r="G188">
            <v>8.5886823519431194E-2</v>
          </cell>
          <cell r="H188">
            <v>1.6446689349968899</v>
          </cell>
          <cell r="I188">
            <v>-4.6989194619181003</v>
          </cell>
          <cell r="J188">
            <v>0.21582477074346301</v>
          </cell>
          <cell r="K188">
            <v>-4.4830946911746397</v>
          </cell>
          <cell r="L188">
            <v>1.52131876487212</v>
          </cell>
          <cell r="M188">
            <v>6.3435883969149902</v>
          </cell>
          <cell r="N188">
            <v>0.5</v>
          </cell>
          <cell r="O188">
            <v>0</v>
          </cell>
        </row>
        <row r="189">
          <cell r="A189" t="str">
            <v>E1851</v>
          </cell>
          <cell r="B189" t="str">
            <v>SD</v>
          </cell>
          <cell r="C189" t="str">
            <v>0</v>
          </cell>
          <cell r="D189" t="str">
            <v>Malvern Hills</v>
          </cell>
          <cell r="E189">
            <v>0.4</v>
          </cell>
          <cell r="F189">
            <v>2.0694887993271198</v>
          </cell>
          <cell r="G189">
            <v>0.109058078017779</v>
          </cell>
          <cell r="H189">
            <v>1.9604307213093399</v>
          </cell>
          <cell r="I189">
            <v>-5.4273218625601398</v>
          </cell>
          <cell r="J189">
            <v>-4.6246509584777898E-2</v>
          </cell>
          <cell r="K189">
            <v>-5.4735683721449204</v>
          </cell>
          <cell r="L189">
            <v>1.8133984172111399</v>
          </cell>
          <cell r="M189">
            <v>7.3877525838694797</v>
          </cell>
          <cell r="N189">
            <v>0.5</v>
          </cell>
          <cell r="O189">
            <v>0</v>
          </cell>
        </row>
        <row r="190">
          <cell r="A190" t="str">
            <v>E4203</v>
          </cell>
          <cell r="B190" t="str">
            <v>MD</v>
          </cell>
          <cell r="C190" t="str">
            <v>P1701</v>
          </cell>
          <cell r="D190" t="str">
            <v>Manchester</v>
          </cell>
          <cell r="E190">
            <v>0.99</v>
          </cell>
          <cell r="F190">
            <v>324.065114921077</v>
          </cell>
          <cell r="G190">
            <v>0</v>
          </cell>
          <cell r="H190">
            <v>324.065114921077</v>
          </cell>
          <cell r="I190">
            <v>-56.878843650616098</v>
          </cell>
          <cell r="J190">
            <v>-2.2639434557243598</v>
          </cell>
          <cell r="K190">
            <v>-59.142787106340499</v>
          </cell>
          <cell r="L190">
            <v>314.34316147344498</v>
          </cell>
          <cell r="M190">
            <v>380.94395857169309</v>
          </cell>
          <cell r="N190">
            <v>0</v>
          </cell>
          <cell r="O190">
            <v>0</v>
          </cell>
        </row>
        <row r="191">
          <cell r="A191" t="str">
            <v>E3035</v>
          </cell>
          <cell r="B191" t="str">
            <v>SD</v>
          </cell>
          <cell r="C191" t="str">
            <v>0</v>
          </cell>
          <cell r="D191" t="str">
            <v>Mansfield</v>
          </cell>
          <cell r="E191">
            <v>0.4</v>
          </cell>
          <cell r="F191">
            <v>4.4818786086028704</v>
          </cell>
          <cell r="G191">
            <v>0.45207936814141902</v>
          </cell>
          <cell r="H191">
            <v>4.0297992404614504</v>
          </cell>
          <cell r="I191">
            <v>-7.4373679921378502</v>
          </cell>
          <cell r="J191">
            <v>-5.37454465196614E-2</v>
          </cell>
          <cell r="K191">
            <v>-7.4911134386575098</v>
          </cell>
          <cell r="L191">
            <v>3.7275642974268401</v>
          </cell>
          <cell r="M191">
            <v>11.467167232599301</v>
          </cell>
          <cell r="N191">
            <v>0.5</v>
          </cell>
          <cell r="O191">
            <v>0</v>
          </cell>
        </row>
        <row r="192">
          <cell r="A192" t="str">
            <v>E2201</v>
          </cell>
          <cell r="B192" t="str">
            <v>UNINFIR</v>
          </cell>
          <cell r="C192" t="str">
            <v>0</v>
          </cell>
          <cell r="D192" t="str">
            <v>Medway</v>
          </cell>
          <cell r="E192">
            <v>0.49</v>
          </cell>
          <cell r="F192">
            <v>60.206575966797502</v>
          </cell>
          <cell r="G192">
            <v>7.7923315881591204</v>
          </cell>
          <cell r="H192">
            <v>52.414244378638401</v>
          </cell>
          <cell r="I192">
            <v>3.31068872393669</v>
          </cell>
          <cell r="J192">
            <v>0.495791940339041</v>
          </cell>
          <cell r="K192">
            <v>3.8064806642757301</v>
          </cell>
          <cell r="L192">
            <v>48.483176050240502</v>
          </cell>
          <cell r="M192">
            <v>49.103555654701708</v>
          </cell>
          <cell r="N192">
            <v>0</v>
          </cell>
          <cell r="O192">
            <v>0</v>
          </cell>
        </row>
        <row r="193">
          <cell r="A193" t="str">
            <v>E2436</v>
          </cell>
          <cell r="B193" t="str">
            <v>SD</v>
          </cell>
          <cell r="C193" t="str">
            <v>0</v>
          </cell>
          <cell r="D193" t="str">
            <v>Melton</v>
          </cell>
          <cell r="E193">
            <v>0.4</v>
          </cell>
          <cell r="F193">
            <v>1.47404207599213</v>
          </cell>
          <cell r="G193">
            <v>4.19729586111506E-2</v>
          </cell>
          <cell r="H193">
            <v>1.4320691173809801</v>
          </cell>
          <cell r="I193">
            <v>-4.7648348252826498</v>
          </cell>
          <cell r="J193">
            <v>-1.1930437213837099E-2</v>
          </cell>
          <cell r="K193">
            <v>-4.7767652624964798</v>
          </cell>
          <cell r="L193">
            <v>1.3246639335774</v>
          </cell>
          <cell r="M193">
            <v>6.1969039426636296</v>
          </cell>
          <cell r="N193">
            <v>0.5</v>
          </cell>
          <cell r="O193">
            <v>0</v>
          </cell>
        </row>
        <row r="194">
          <cell r="A194" t="str">
            <v>E6143</v>
          </cell>
          <cell r="B194" t="str">
            <v>FIR</v>
          </cell>
          <cell r="C194" t="str">
            <v>0</v>
          </cell>
          <cell r="D194" t="str">
            <v>Merseyside Fire</v>
          </cell>
          <cell r="E194">
            <v>0.01</v>
          </cell>
          <cell r="F194">
            <v>38.470260623339001</v>
          </cell>
          <cell r="G194">
            <v>16.629266623092398</v>
          </cell>
          <cell r="H194">
            <v>21.840994000246599</v>
          </cell>
          <cell r="I194">
            <v>17.2030213101309</v>
          </cell>
          <cell r="J194">
            <v>2.5929729709293501E-2</v>
          </cell>
          <cell r="K194">
            <v>17.228951039840201</v>
          </cell>
          <cell r="L194">
            <v>20.202919450228102</v>
          </cell>
          <cell r="M194">
            <v>4.6379726901156992</v>
          </cell>
          <cell r="N194">
            <v>0</v>
          </cell>
          <cell r="O194">
            <v>3.0251030000000001</v>
          </cell>
        </row>
        <row r="195">
          <cell r="A195" t="str">
            <v>E5044</v>
          </cell>
          <cell r="B195" t="str">
            <v>OLB</v>
          </cell>
          <cell r="C195" t="str">
            <v>0</v>
          </cell>
          <cell r="D195" t="str">
            <v>Merton</v>
          </cell>
          <cell r="E195">
            <v>0.3</v>
          </cell>
          <cell r="F195">
            <v>45.726912657849802</v>
          </cell>
          <cell r="G195">
            <v>6.5128192536834799</v>
          </cell>
          <cell r="H195">
            <v>39.214093404166299</v>
          </cell>
          <cell r="I195">
            <v>6.9972541338645202</v>
          </cell>
          <cell r="J195">
            <v>-2.1986213609373799E-2</v>
          </cell>
          <cell r="K195">
            <v>6.9752679202551402</v>
          </cell>
          <cell r="L195">
            <v>36.273036398853897</v>
          </cell>
          <cell r="M195">
            <v>32.216839270301776</v>
          </cell>
          <cell r="N195">
            <v>0</v>
          </cell>
          <cell r="O195">
            <v>0</v>
          </cell>
        </row>
        <row r="196">
          <cell r="A196" t="str">
            <v>E1133</v>
          </cell>
          <cell r="B196" t="str">
            <v>SD</v>
          </cell>
          <cell r="C196" t="str">
            <v>0</v>
          </cell>
          <cell r="D196" t="str">
            <v>Mid Devon</v>
          </cell>
          <cell r="E196">
            <v>0.4</v>
          </cell>
          <cell r="F196">
            <v>2.4723824493283302</v>
          </cell>
          <cell r="G196">
            <v>0.104989731305431</v>
          </cell>
          <cell r="H196">
            <v>2.3673927180229</v>
          </cell>
          <cell r="I196">
            <v>-4.8805163557998199</v>
          </cell>
          <cell r="J196">
            <v>-0.113154239283761</v>
          </cell>
          <cell r="K196">
            <v>-4.9936705950835796</v>
          </cell>
          <cell r="L196">
            <v>2.18983826417118</v>
          </cell>
          <cell r="M196">
            <v>7.2479090738227203</v>
          </cell>
          <cell r="N196">
            <v>0.5</v>
          </cell>
          <cell r="O196">
            <v>0</v>
          </cell>
        </row>
        <row r="197">
          <cell r="A197" t="str">
            <v>E3534</v>
          </cell>
          <cell r="B197" t="str">
            <v>SD</v>
          </cell>
          <cell r="C197" t="str">
            <v>0</v>
          </cell>
          <cell r="D197" t="str">
            <v>Mid Suffolk</v>
          </cell>
          <cell r="E197">
            <v>0.4</v>
          </cell>
          <cell r="F197">
            <v>2.5779576086239802</v>
          </cell>
          <cell r="G197">
            <v>0.120561792769478</v>
          </cell>
          <cell r="H197">
            <v>2.4573958158545</v>
          </cell>
          <cell r="I197">
            <v>-8.5578189132535094</v>
          </cell>
          <cell r="J197">
            <v>6.7388174106680396E-2</v>
          </cell>
          <cell r="K197">
            <v>-8.4904307391468308</v>
          </cell>
          <cell r="L197">
            <v>2.2730911296654099</v>
          </cell>
          <cell r="M197">
            <v>11.01521472910801</v>
          </cell>
          <cell r="N197">
            <v>0.5</v>
          </cell>
          <cell r="O197">
            <v>0</v>
          </cell>
        </row>
        <row r="198">
          <cell r="A198" t="str">
            <v>E3836</v>
          </cell>
          <cell r="B198" t="str">
            <v>SD</v>
          </cell>
          <cell r="C198" t="str">
            <v>0</v>
          </cell>
          <cell r="D198" t="str">
            <v>Mid Sussex</v>
          </cell>
          <cell r="E198">
            <v>0.4</v>
          </cell>
          <cell r="F198">
            <v>2.4576706856227499</v>
          </cell>
          <cell r="G198">
            <v>0.13834009439223699</v>
          </cell>
          <cell r="H198">
            <v>2.3193305912305102</v>
          </cell>
          <cell r="I198">
            <v>-18.889419717327801</v>
          </cell>
          <cell r="J198">
            <v>0.104987453513342</v>
          </cell>
          <cell r="K198">
            <v>-18.784432263814502</v>
          </cell>
          <cell r="L198">
            <v>2.1453807968882201</v>
          </cell>
          <cell r="M198">
            <v>21.208750308558312</v>
          </cell>
          <cell r="N198">
            <v>0.5</v>
          </cell>
          <cell r="O198">
            <v>0</v>
          </cell>
        </row>
        <row r="199">
          <cell r="A199" t="str">
            <v>E0702</v>
          </cell>
          <cell r="B199" t="str">
            <v>UNINFIR</v>
          </cell>
          <cell r="C199" t="str">
            <v>0</v>
          </cell>
          <cell r="D199" t="str">
            <v>Middlesbrough</v>
          </cell>
          <cell r="E199">
            <v>0.49</v>
          </cell>
          <cell r="F199">
            <v>64.755867891762904</v>
          </cell>
          <cell r="G199">
            <v>15.1216849653936</v>
          </cell>
          <cell r="H199">
            <v>49.634182926369299</v>
          </cell>
          <cell r="I199">
            <v>30.485591531288701</v>
          </cell>
          <cell r="J199">
            <v>-2.4629213412040898E-2</v>
          </cell>
          <cell r="K199">
            <v>30.4609623178767</v>
          </cell>
          <cell r="L199">
            <v>45.911619206891601</v>
          </cell>
          <cell r="M199">
            <v>19.148591395080597</v>
          </cell>
          <cell r="N199">
            <v>0</v>
          </cell>
          <cell r="O199">
            <v>0</v>
          </cell>
        </row>
        <row r="200">
          <cell r="A200" t="str">
            <v>E0401</v>
          </cell>
          <cell r="B200" t="str">
            <v>UNINFIR</v>
          </cell>
          <cell r="C200" t="str">
            <v>0</v>
          </cell>
          <cell r="D200" t="str">
            <v>Milton Keynes</v>
          </cell>
          <cell r="E200">
            <v>0.49</v>
          </cell>
          <cell r="F200">
            <v>58.016898799768299</v>
          </cell>
          <cell r="G200">
            <v>7.1769304248650698</v>
          </cell>
          <cell r="H200">
            <v>50.839968374903201</v>
          </cell>
          <cell r="I200">
            <v>-40.474331353813596</v>
          </cell>
          <cell r="J200">
            <v>0.78422633967045396</v>
          </cell>
          <cell r="K200">
            <v>-39.6901050141431</v>
          </cell>
          <cell r="L200">
            <v>47.026970746785501</v>
          </cell>
          <cell r="M200">
            <v>91.314299728716804</v>
          </cell>
          <cell r="N200">
            <v>0.44324198372059698</v>
          </cell>
          <cell r="O200">
            <v>0</v>
          </cell>
        </row>
        <row r="201">
          <cell r="A201" t="str">
            <v>E3634</v>
          </cell>
          <cell r="B201" t="str">
            <v>SD</v>
          </cell>
          <cell r="C201" t="str">
            <v>0</v>
          </cell>
          <cell r="D201" t="str">
            <v>Mole Valley</v>
          </cell>
          <cell r="E201">
            <v>0.4</v>
          </cell>
          <cell r="F201">
            <v>1.5108337340428799</v>
          </cell>
          <cell r="G201">
            <v>0.115207096878378</v>
          </cell>
          <cell r="H201">
            <v>1.3956266371645001</v>
          </cell>
          <cell r="I201">
            <v>-18.493217924470699</v>
          </cell>
          <cell r="J201">
            <v>-0.132295089695734</v>
          </cell>
          <cell r="K201">
            <v>-18.625513014166401</v>
          </cell>
          <cell r="L201">
            <v>1.29095463937716</v>
          </cell>
          <cell r="M201">
            <v>19.888844561635199</v>
          </cell>
          <cell r="N201">
            <v>0.5</v>
          </cell>
          <cell r="O201">
            <v>0</v>
          </cell>
        </row>
        <row r="202">
          <cell r="A202" t="str">
            <v>E1738</v>
          </cell>
          <cell r="B202" t="str">
            <v>SD</v>
          </cell>
          <cell r="C202" t="str">
            <v>0</v>
          </cell>
          <cell r="D202" t="str">
            <v>New Forest</v>
          </cell>
          <cell r="E202">
            <v>0.4</v>
          </cell>
          <cell r="F202">
            <v>4.5892150331566803</v>
          </cell>
          <cell r="G202">
            <v>0.259633959765879</v>
          </cell>
          <cell r="H202">
            <v>4.3295810733908002</v>
          </cell>
          <cell r="I202">
            <v>-28.279445218238799</v>
          </cell>
          <cell r="J202">
            <v>-0.24638431493511301</v>
          </cell>
          <cell r="K202">
            <v>-28.525829533173901</v>
          </cell>
          <cell r="L202">
            <v>4.00486249288649</v>
          </cell>
          <cell r="M202">
            <v>32.609026291629597</v>
          </cell>
          <cell r="N202">
            <v>0.5</v>
          </cell>
          <cell r="O202">
            <v>0</v>
          </cell>
        </row>
        <row r="203">
          <cell r="A203" t="str">
            <v>E3036</v>
          </cell>
          <cell r="B203" t="str">
            <v>SD</v>
          </cell>
          <cell r="C203" t="str">
            <v>0</v>
          </cell>
          <cell r="D203" t="str">
            <v>Newark and Sherwood</v>
          </cell>
          <cell r="E203">
            <v>0.4</v>
          </cell>
          <cell r="F203">
            <v>4.22906777429173</v>
          </cell>
          <cell r="G203">
            <v>0.24353177603538001</v>
          </cell>
          <cell r="H203">
            <v>3.9855359982563501</v>
          </cell>
          <cell r="I203">
            <v>-12.5664320375052</v>
          </cell>
          <cell r="J203">
            <v>-2.35320875893592E-2</v>
          </cell>
          <cell r="K203">
            <v>-12.5899641250946</v>
          </cell>
          <cell r="L203">
            <v>3.68662079838712</v>
          </cell>
          <cell r="M203">
            <v>16.551968035761551</v>
          </cell>
          <cell r="N203">
            <v>0.5</v>
          </cell>
          <cell r="O203">
            <v>0</v>
          </cell>
        </row>
        <row r="204">
          <cell r="A204" t="str">
            <v>E4502</v>
          </cell>
          <cell r="B204" t="str">
            <v>MD</v>
          </cell>
          <cell r="C204" t="str">
            <v>0</v>
          </cell>
          <cell r="D204" t="str">
            <v>Newcastle upon Tyne</v>
          </cell>
          <cell r="E204">
            <v>0.49</v>
          </cell>
          <cell r="F204">
            <v>131.442864332662</v>
          </cell>
          <cell r="G204">
            <v>33.242555971508601</v>
          </cell>
          <cell r="H204">
            <v>98.200308361153105</v>
          </cell>
          <cell r="I204">
            <v>25.554978013235001</v>
          </cell>
          <cell r="J204">
            <v>0.38205274444632298</v>
          </cell>
          <cell r="K204">
            <v>25.937030757681299</v>
          </cell>
          <cell r="L204">
            <v>90.835285234066603</v>
          </cell>
          <cell r="M204">
            <v>72.645330347918105</v>
          </cell>
          <cell r="N204">
            <v>0</v>
          </cell>
          <cell r="O204">
            <v>0</v>
          </cell>
        </row>
        <row r="205">
          <cell r="A205" t="str">
            <v>E3434</v>
          </cell>
          <cell r="B205" t="str">
            <v>SD</v>
          </cell>
          <cell r="C205" t="str">
            <v>0</v>
          </cell>
          <cell r="D205" t="str">
            <v>Newcastle-under-Lyme</v>
          </cell>
          <cell r="E205">
            <v>0.4</v>
          </cell>
          <cell r="F205">
            <v>4.2808464049217498</v>
          </cell>
          <cell r="G205">
            <v>0.231676311918002</v>
          </cell>
          <cell r="H205">
            <v>4.04917009300374</v>
          </cell>
          <cell r="I205">
            <v>-11.1610215263259</v>
          </cell>
          <cell r="J205">
            <v>-2.0515091890837701E-2</v>
          </cell>
          <cell r="K205">
            <v>-11.1815366182167</v>
          </cell>
          <cell r="L205">
            <v>3.7454823360284601</v>
          </cell>
          <cell r="M205">
            <v>15.21019161932964</v>
          </cell>
          <cell r="N205">
            <v>0.5</v>
          </cell>
          <cell r="O205">
            <v>0</v>
          </cell>
        </row>
        <row r="206">
          <cell r="A206" t="str">
            <v>E5045</v>
          </cell>
          <cell r="B206" t="str">
            <v>OLB</v>
          </cell>
          <cell r="C206" t="str">
            <v>0</v>
          </cell>
          <cell r="D206" t="str">
            <v>Newham</v>
          </cell>
          <cell r="E206">
            <v>0.3</v>
          </cell>
          <cell r="F206">
            <v>167.24756977098099</v>
          </cell>
          <cell r="G206">
            <v>45.425856296773702</v>
          </cell>
          <cell r="H206">
            <v>121.821713474208</v>
          </cell>
          <cell r="I206">
            <v>77.496619576008399</v>
          </cell>
          <cell r="J206">
            <v>1.77875942303844</v>
          </cell>
          <cell r="K206">
            <v>79.275378999046794</v>
          </cell>
          <cell r="L206">
            <v>112.685084963642</v>
          </cell>
          <cell r="M206">
            <v>44.325093898199597</v>
          </cell>
          <cell r="N206">
            <v>0</v>
          </cell>
          <cell r="O206">
            <v>0</v>
          </cell>
        </row>
        <row r="207">
          <cell r="A207" t="str">
            <v>E2620</v>
          </cell>
          <cell r="B207" t="str">
            <v>SCFIR</v>
          </cell>
          <cell r="C207" t="str">
            <v>0</v>
          </cell>
          <cell r="D207" t="str">
            <v>Norfolk</v>
          </cell>
          <cell r="E207">
            <v>0.1</v>
          </cell>
          <cell r="F207">
            <v>216.92630586138</v>
          </cell>
          <cell r="G207">
            <v>49.668290262384502</v>
          </cell>
          <cell r="H207">
            <v>167.258015598996</v>
          </cell>
          <cell r="I207">
            <v>138.36947899811801</v>
          </cell>
          <cell r="J207">
            <v>0.107014199014088</v>
          </cell>
          <cell r="K207">
            <v>138.47649319713199</v>
          </cell>
          <cell r="L207">
            <v>154.713664429071</v>
          </cell>
          <cell r="M207">
            <v>28.888536600877984</v>
          </cell>
          <cell r="N207">
            <v>0</v>
          </cell>
          <cell r="O207">
            <v>1.6289819999999999</v>
          </cell>
        </row>
        <row r="208">
          <cell r="A208" t="str">
            <v>E1134</v>
          </cell>
          <cell r="B208" t="str">
            <v>SD</v>
          </cell>
          <cell r="C208" t="str">
            <v>0</v>
          </cell>
          <cell r="D208" t="str">
            <v>North Devon</v>
          </cell>
          <cell r="E208">
            <v>0.4</v>
          </cell>
          <cell r="F208">
            <v>3.4549119571090898</v>
          </cell>
          <cell r="G208">
            <v>0.24835303021992999</v>
          </cell>
          <cell r="H208">
            <v>3.2065589268891599</v>
          </cell>
          <cell r="I208">
            <v>-10.535343923049201</v>
          </cell>
          <cell r="J208">
            <v>-6.1237458084567799E-2</v>
          </cell>
          <cell r="K208">
            <v>-10.596581381133801</v>
          </cell>
          <cell r="L208">
            <v>2.96606700737247</v>
          </cell>
          <cell r="M208">
            <v>13.741902849938361</v>
          </cell>
          <cell r="N208">
            <v>0.5</v>
          </cell>
          <cell r="O208">
            <v>0</v>
          </cell>
        </row>
        <row r="209">
          <cell r="A209" t="str">
            <v>E1038</v>
          </cell>
          <cell r="B209" t="str">
            <v>SD</v>
          </cell>
          <cell r="C209" t="str">
            <v>0</v>
          </cell>
          <cell r="D209" t="str">
            <v>North East Derbyshire</v>
          </cell>
          <cell r="E209">
            <v>0.4</v>
          </cell>
          <cell r="F209">
            <v>3.13370032313331</v>
          </cell>
          <cell r="G209">
            <v>0.12486878295796899</v>
          </cell>
          <cell r="H209">
            <v>3.0088315401753398</v>
          </cell>
          <cell r="I209">
            <v>-3.7916773989179902</v>
          </cell>
          <cell r="J209">
            <v>5.1394605043720197E-2</v>
          </cell>
          <cell r="K209">
            <v>-3.74028279387427</v>
          </cell>
          <cell r="L209">
            <v>2.78316917466219</v>
          </cell>
          <cell r="M209">
            <v>6.80050893909333</v>
          </cell>
          <cell r="N209">
            <v>0.5</v>
          </cell>
          <cell r="O209">
            <v>0</v>
          </cell>
        </row>
        <row r="210">
          <cell r="A210" t="str">
            <v>E2003</v>
          </cell>
          <cell r="B210" t="str">
            <v>UNINFIR</v>
          </cell>
          <cell r="C210" t="str">
            <v>0</v>
          </cell>
          <cell r="D210" t="str">
            <v>North East Lincolnshire</v>
          </cell>
          <cell r="E210">
            <v>0.49</v>
          </cell>
          <cell r="F210">
            <v>54.504834468690902</v>
          </cell>
          <cell r="G210">
            <v>11.3615471328736</v>
          </cell>
          <cell r="H210">
            <v>43.143287335817298</v>
          </cell>
          <cell r="I210">
            <v>11.476093501398701</v>
          </cell>
          <cell r="J210">
            <v>0.90053464815193796</v>
          </cell>
          <cell r="K210">
            <v>12.376628149550699</v>
          </cell>
          <cell r="L210">
            <v>39.907540785630999</v>
          </cell>
          <cell r="M210">
            <v>31.667193834418597</v>
          </cell>
          <cell r="N210">
            <v>0</v>
          </cell>
          <cell r="O210">
            <v>0</v>
          </cell>
        </row>
        <row r="211">
          <cell r="A211" t="str">
            <v>E1935</v>
          </cell>
          <cell r="B211" t="str">
            <v>SD</v>
          </cell>
          <cell r="C211" t="str">
            <v>0</v>
          </cell>
          <cell r="D211" t="str">
            <v>North Hertfordshire</v>
          </cell>
          <cell r="E211">
            <v>0.4</v>
          </cell>
          <cell r="F211">
            <v>3.0968174497249201</v>
          </cell>
          <cell r="G211">
            <v>0.162258150164171</v>
          </cell>
          <cell r="H211">
            <v>2.9345592995607501</v>
          </cell>
          <cell r="I211">
            <v>-15.628919075613</v>
          </cell>
          <cell r="J211">
            <v>0.245360634219118</v>
          </cell>
          <cell r="K211">
            <v>-15.3835584413939</v>
          </cell>
          <cell r="L211">
            <v>2.7144673520936902</v>
          </cell>
          <cell r="M211">
            <v>18.563478375173752</v>
          </cell>
          <cell r="N211">
            <v>0.5</v>
          </cell>
          <cell r="O211">
            <v>0</v>
          </cell>
        </row>
        <row r="212">
          <cell r="A212" t="str">
            <v>E2534</v>
          </cell>
          <cell r="B212" t="str">
            <v>SD</v>
          </cell>
          <cell r="C212" t="str">
            <v>0</v>
          </cell>
          <cell r="D212" t="str">
            <v>North Kesteven</v>
          </cell>
          <cell r="E212">
            <v>0.4</v>
          </cell>
          <cell r="F212">
            <v>3.49273805730469</v>
          </cell>
          <cell r="G212">
            <v>0.119883720555923</v>
          </cell>
          <cell r="H212">
            <v>3.37285433674877</v>
          </cell>
          <cell r="I212">
            <v>-7.4995942223184802</v>
          </cell>
          <cell r="J212">
            <v>-1.42546441113236E-2</v>
          </cell>
          <cell r="K212">
            <v>-7.51384886642981</v>
          </cell>
          <cell r="L212">
            <v>3.1198902614926101</v>
          </cell>
          <cell r="M212">
            <v>10.87244855906725</v>
          </cell>
          <cell r="N212">
            <v>0.5</v>
          </cell>
          <cell r="O212">
            <v>0</v>
          </cell>
        </row>
        <row r="213">
          <cell r="A213" t="str">
            <v>E2004</v>
          </cell>
          <cell r="B213" t="str">
            <v>UNINFIR</v>
          </cell>
          <cell r="C213" t="str">
            <v>0</v>
          </cell>
          <cell r="D213" t="str">
            <v>North Lincolnshire</v>
          </cell>
          <cell r="E213">
            <v>0.49</v>
          </cell>
          <cell r="F213">
            <v>43.973869618614003</v>
          </cell>
          <cell r="G213">
            <v>7.7634866278919104</v>
          </cell>
          <cell r="H213">
            <v>36.210382990722103</v>
          </cell>
          <cell r="I213">
            <v>-4.2736655499742104</v>
          </cell>
          <cell r="J213">
            <v>0.117243407347911</v>
          </cell>
          <cell r="K213">
            <v>-4.1564221426262904</v>
          </cell>
          <cell r="L213">
            <v>33.494604266417902</v>
          </cell>
          <cell r="M213">
            <v>40.484048540696314</v>
          </cell>
          <cell r="N213">
            <v>0.105564184018753</v>
          </cell>
          <cell r="O213">
            <v>0</v>
          </cell>
        </row>
        <row r="214">
          <cell r="A214" t="str">
            <v>E2635</v>
          </cell>
          <cell r="B214" t="str">
            <v>SD</v>
          </cell>
          <cell r="C214" t="str">
            <v>0</v>
          </cell>
          <cell r="D214" t="str">
            <v>North Norfolk</v>
          </cell>
          <cell r="E214">
            <v>0.4</v>
          </cell>
          <cell r="F214">
            <v>3.76211264227666</v>
          </cell>
          <cell r="G214">
            <v>0.309046176859053</v>
          </cell>
          <cell r="H214">
            <v>3.45306646541761</v>
          </cell>
          <cell r="I214">
            <v>-8.5282371582208505</v>
          </cell>
          <cell r="J214">
            <v>-1.6571255886667299E-2</v>
          </cell>
          <cell r="K214">
            <v>-8.5448084141075196</v>
          </cell>
          <cell r="L214">
            <v>3.1940864805112898</v>
          </cell>
          <cell r="M214">
            <v>11.98130362363846</v>
          </cell>
          <cell r="N214">
            <v>0.5</v>
          </cell>
          <cell r="O214">
            <v>0</v>
          </cell>
        </row>
        <row r="215">
          <cell r="A215" t="str">
            <v>E2801</v>
          </cell>
          <cell r="B215" t="str">
            <v>UNINFIR</v>
          </cell>
          <cell r="C215" t="str">
            <v>0</v>
          </cell>
          <cell r="D215" t="str">
            <v>North Northamptonshire</v>
          </cell>
          <cell r="E215">
            <v>0.49</v>
          </cell>
          <cell r="F215">
            <v>67.996063353965695</v>
          </cell>
          <cell r="G215">
            <v>6.1208233518208202</v>
          </cell>
          <cell r="H215">
            <v>61.875240002144899</v>
          </cell>
          <cell r="I215">
            <v>-3.9976411273488401</v>
          </cell>
          <cell r="J215">
            <v>-7.6406235082051105E-2</v>
          </cell>
          <cell r="K215">
            <v>-4.0740473624308899</v>
          </cell>
          <cell r="L215">
            <v>57.234597001984</v>
          </cell>
          <cell r="M215">
            <v>65.872881129493734</v>
          </cell>
          <cell r="N215">
            <v>6.0687206310138797E-2</v>
          </cell>
          <cell r="O215">
            <v>0</v>
          </cell>
        </row>
        <row r="216">
          <cell r="A216" t="str">
            <v>E0104</v>
          </cell>
          <cell r="B216" t="str">
            <v>UNINFIR</v>
          </cell>
          <cell r="C216" t="str">
            <v>0</v>
          </cell>
          <cell r="D216" t="str">
            <v>North Somerset</v>
          </cell>
          <cell r="E216">
            <v>0.49</v>
          </cell>
          <cell r="F216">
            <v>37.284203212271599</v>
          </cell>
          <cell r="G216">
            <v>2.8921577569499601</v>
          </cell>
          <cell r="H216">
            <v>34.3920454553217</v>
          </cell>
          <cell r="I216">
            <v>1.2285231295880801</v>
          </cell>
          <cell r="J216">
            <v>1.8982760027713601</v>
          </cell>
          <cell r="K216">
            <v>3.12679913235944</v>
          </cell>
          <cell r="L216">
            <v>31.812642046172499</v>
          </cell>
          <cell r="M216">
            <v>33.163522325733616</v>
          </cell>
          <cell r="N216">
            <v>0</v>
          </cell>
          <cell r="O216">
            <v>0</v>
          </cell>
        </row>
        <row r="217">
          <cell r="A217" t="str">
            <v>E4503</v>
          </cell>
          <cell r="B217" t="str">
            <v>MD</v>
          </cell>
          <cell r="C217" t="str">
            <v>0</v>
          </cell>
          <cell r="D217" t="str">
            <v>North Tyneside</v>
          </cell>
          <cell r="E217">
            <v>0.49</v>
          </cell>
          <cell r="F217">
            <v>66.564904436816704</v>
          </cell>
          <cell r="G217">
            <v>14.1636680857894</v>
          </cell>
          <cell r="H217">
            <v>52.4012363510273</v>
          </cell>
          <cell r="I217">
            <v>21.642144589301999</v>
          </cell>
          <cell r="J217">
            <v>3.5857419138984898E-3</v>
          </cell>
          <cell r="K217">
            <v>21.645730331215901</v>
          </cell>
          <cell r="L217">
            <v>48.471143624700296</v>
          </cell>
          <cell r="M217">
            <v>30.759091761725301</v>
          </cell>
          <cell r="N217">
            <v>0</v>
          </cell>
          <cell r="O217">
            <v>0</v>
          </cell>
        </row>
        <row r="218">
          <cell r="A218" t="str">
            <v>E3731</v>
          </cell>
          <cell r="B218" t="str">
            <v>SD</v>
          </cell>
          <cell r="C218" t="str">
            <v>0</v>
          </cell>
          <cell r="D218" t="str">
            <v>North Warwickshire</v>
          </cell>
          <cell r="E218">
            <v>0.4</v>
          </cell>
          <cell r="F218">
            <v>2.1925478117411901</v>
          </cell>
          <cell r="G218">
            <v>8.6188746239894004E-2</v>
          </cell>
          <cell r="H218">
            <v>2.1063590655012998</v>
          </cell>
          <cell r="I218">
            <v>-21.362771161511599</v>
          </cell>
          <cell r="J218">
            <v>-0.54846605661780501</v>
          </cell>
          <cell r="K218">
            <v>-21.911237218129401</v>
          </cell>
          <cell r="L218">
            <v>1.9483821355887001</v>
          </cell>
          <cell r="M218">
            <v>23.469130227012897</v>
          </cell>
          <cell r="N218">
            <v>0.5</v>
          </cell>
          <cell r="O218">
            <v>0</v>
          </cell>
        </row>
        <row r="219">
          <cell r="A219" t="str">
            <v>E2437</v>
          </cell>
          <cell r="B219" t="str">
            <v>SD</v>
          </cell>
          <cell r="C219" t="str">
            <v>0</v>
          </cell>
          <cell r="D219" t="str">
            <v>North West Leicestershire</v>
          </cell>
          <cell r="E219">
            <v>0.4</v>
          </cell>
          <cell r="F219">
            <v>2.7292329390369701</v>
          </cell>
          <cell r="G219">
            <v>9.6151036121636599E-2</v>
          </cell>
          <cell r="H219">
            <v>2.6330819029153298</v>
          </cell>
          <cell r="I219">
            <v>-23.811496663670699</v>
          </cell>
          <cell r="J219">
            <v>9.7806496826333203E-2</v>
          </cell>
          <cell r="K219">
            <v>-23.713690166844401</v>
          </cell>
          <cell r="L219">
            <v>2.4356007601966798</v>
          </cell>
          <cell r="M219">
            <v>26.444578566586028</v>
          </cell>
          <cell r="N219">
            <v>0.5</v>
          </cell>
          <cell r="O219">
            <v>0</v>
          </cell>
        </row>
        <row r="220">
          <cell r="A220" t="str">
            <v>E2702</v>
          </cell>
          <cell r="B220" t="str">
            <v>UA</v>
          </cell>
          <cell r="C220" t="str">
            <v>0</v>
          </cell>
          <cell r="D220" t="str">
            <v>North Yorkshire</v>
          </cell>
          <cell r="E220">
            <v>0.49</v>
          </cell>
          <cell r="F220">
            <v>92.425343373662599</v>
          </cell>
          <cell r="G220">
            <v>1.0416315306711701</v>
          </cell>
          <cell r="H220">
            <v>91.383711842991403</v>
          </cell>
          <cell r="I220">
            <v>-23.294218550273399</v>
          </cell>
          <cell r="J220">
            <v>0.44491838977638298</v>
          </cell>
          <cell r="K220">
            <v>-22.849300160496998</v>
          </cell>
          <cell r="L220">
            <v>84.529933454767004</v>
          </cell>
          <cell r="M220">
            <v>114.6779303932648</v>
          </cell>
          <cell r="N220">
            <v>0.203127301568755</v>
          </cell>
          <cell r="O220">
            <v>0</v>
          </cell>
        </row>
        <row r="221">
          <cell r="A221" t="str">
            <v>E6127</v>
          </cell>
          <cell r="B221" t="str">
            <v>FIR</v>
          </cell>
          <cell r="C221" t="str">
            <v>0</v>
          </cell>
          <cell r="D221" t="str">
            <v>North Yorkshire Police, Fire and Crime Commissioner</v>
          </cell>
          <cell r="E221">
            <v>0.01</v>
          </cell>
          <cell r="F221">
            <v>11.441206065160699</v>
          </cell>
          <cell r="G221">
            <v>4.8015300835000696</v>
          </cell>
          <cell r="H221">
            <v>6.6396759816606004</v>
          </cell>
          <cell r="I221">
            <v>3.3525251309998199</v>
          </cell>
          <cell r="J221">
            <v>1.29736284886155E-2</v>
          </cell>
          <cell r="K221">
            <v>3.36549875948843</v>
          </cell>
          <cell r="L221">
            <v>6.1417002830360596</v>
          </cell>
          <cell r="M221">
            <v>3.2871508506607805</v>
          </cell>
          <cell r="N221">
            <v>0</v>
          </cell>
          <cell r="O221">
            <v>1.710602</v>
          </cell>
        </row>
        <row r="222">
          <cell r="A222" t="str">
            <v>E6128</v>
          </cell>
          <cell r="B222" t="str">
            <v>FIR</v>
          </cell>
          <cell r="C222" t="str">
            <v>0</v>
          </cell>
          <cell r="D222" t="str">
            <v>Northamptonshire Police, Fire and Crime Commissioner</v>
          </cell>
          <cell r="E222">
            <v>0.01</v>
          </cell>
          <cell r="F222">
            <v>9.8312095662773196</v>
          </cell>
          <cell r="G222">
            <v>3.94417945743802</v>
          </cell>
          <cell r="H222">
            <v>5.8870301088392898</v>
          </cell>
          <cell r="I222">
            <v>2.66541612287295</v>
          </cell>
          <cell r="J222">
            <v>-2.6137854500538599E-2</v>
          </cell>
          <cell r="K222">
            <v>2.6392782683724101</v>
          </cell>
          <cell r="L222">
            <v>5.4455028506763403</v>
          </cell>
          <cell r="M222">
            <v>3.2216139859663397</v>
          </cell>
          <cell r="N222">
            <v>0</v>
          </cell>
          <cell r="O222">
            <v>1.1863319999999999</v>
          </cell>
        </row>
        <row r="223">
          <cell r="A223" t="str">
            <v>E2901</v>
          </cell>
          <cell r="B223" t="str">
            <v>UNIFIR</v>
          </cell>
          <cell r="C223" t="str">
            <v>0</v>
          </cell>
          <cell r="D223" t="str">
            <v>Northumberland</v>
          </cell>
          <cell r="E223">
            <v>0.5</v>
          </cell>
          <cell r="F223">
            <v>88.273824690257499</v>
          </cell>
          <cell r="G223">
            <v>14.0198544855799</v>
          </cell>
          <cell r="H223">
            <v>74.2539702046776</v>
          </cell>
          <cell r="I223">
            <v>28.5363190293934</v>
          </cell>
          <cell r="J223">
            <v>0.83217395860555898</v>
          </cell>
          <cell r="K223">
            <v>29.368492987999002</v>
          </cell>
          <cell r="L223">
            <v>68.684922439326797</v>
          </cell>
          <cell r="M223">
            <v>45.717651175284203</v>
          </cell>
          <cell r="N223">
            <v>0</v>
          </cell>
          <cell r="O223">
            <v>0.76633899999999999</v>
          </cell>
        </row>
        <row r="224">
          <cell r="A224" t="str">
            <v>E2636</v>
          </cell>
          <cell r="B224" t="str">
            <v>SD</v>
          </cell>
          <cell r="C224" t="str">
            <v>0</v>
          </cell>
          <cell r="D224" t="str">
            <v>Norwich</v>
          </cell>
          <cell r="E224">
            <v>0.4</v>
          </cell>
          <cell r="F224">
            <v>7.0044554402787096</v>
          </cell>
          <cell r="G224">
            <v>0.52309940316094905</v>
          </cell>
          <cell r="H224">
            <v>6.4813560371177603</v>
          </cell>
          <cell r="I224">
            <v>-25.500784574586799</v>
          </cell>
          <cell r="J224">
            <v>-1.3324930928284599E-3</v>
          </cell>
          <cell r="K224">
            <v>-25.502117067679599</v>
          </cell>
          <cell r="L224">
            <v>5.9952543343339304</v>
          </cell>
          <cell r="M224">
            <v>31.982140611704558</v>
          </cell>
          <cell r="N224">
            <v>0.5</v>
          </cell>
          <cell r="O224">
            <v>0</v>
          </cell>
        </row>
        <row r="225">
          <cell r="A225" t="str">
            <v>E3001</v>
          </cell>
          <cell r="B225" t="str">
            <v>UNINFIR</v>
          </cell>
          <cell r="C225" t="str">
            <v>0</v>
          </cell>
          <cell r="D225" t="str">
            <v>Nottingham</v>
          </cell>
          <cell r="E225">
            <v>0.49</v>
          </cell>
          <cell r="F225">
            <v>136.85923300984399</v>
          </cell>
          <cell r="G225">
            <v>31.931492461581499</v>
          </cell>
          <cell r="H225">
            <v>104.92774054826199</v>
          </cell>
          <cell r="I225">
            <v>37.5880015973298</v>
          </cell>
          <cell r="J225">
            <v>8.3946404185262197E-2</v>
          </cell>
          <cell r="K225">
            <v>37.671948001515098</v>
          </cell>
          <cell r="L225">
            <v>97.058160007142604</v>
          </cell>
          <cell r="M225">
            <v>67.339738950932201</v>
          </cell>
          <cell r="N225">
            <v>0</v>
          </cell>
          <cell r="O225">
            <v>0</v>
          </cell>
        </row>
        <row r="226">
          <cell r="A226" t="str">
            <v>E3021</v>
          </cell>
          <cell r="B226" t="str">
            <v>SCNFIR</v>
          </cell>
          <cell r="C226" t="str">
            <v>0</v>
          </cell>
          <cell r="D226" t="str">
            <v>Nottinghamshire</v>
          </cell>
          <cell r="E226">
            <v>0.09</v>
          </cell>
          <cell r="F226">
            <v>126.619801354114</v>
          </cell>
          <cell r="G226">
            <v>8.6338697188277695</v>
          </cell>
          <cell r="H226">
            <v>117.98593163528599</v>
          </cell>
          <cell r="I226">
            <v>96.387368913156806</v>
          </cell>
          <cell r="J226">
            <v>1.00377521116428E-2</v>
          </cell>
          <cell r="K226">
            <v>96.397406665268406</v>
          </cell>
          <cell r="L226">
            <v>109.13698676264001</v>
          </cell>
          <cell r="M226">
            <v>21.598562722129188</v>
          </cell>
          <cell r="N226">
            <v>0</v>
          </cell>
          <cell r="O226">
            <v>0</v>
          </cell>
        </row>
        <row r="227">
          <cell r="A227" t="str">
            <v>E6130</v>
          </cell>
          <cell r="B227" t="str">
            <v>SFIR</v>
          </cell>
          <cell r="C227" t="str">
            <v>0</v>
          </cell>
          <cell r="D227" t="str">
            <v>Nottinghamshire Fire</v>
          </cell>
          <cell r="E227">
            <v>0.01</v>
          </cell>
          <cell r="F227">
            <v>20.701565712418301</v>
          </cell>
          <cell r="G227">
            <v>8.9385982245007103</v>
          </cell>
          <cell r="H227">
            <v>11.762967487917599</v>
          </cell>
          <cell r="I227">
            <v>7.9879862241935999</v>
          </cell>
          <cell r="J227">
            <v>2.9693929128660201E-3</v>
          </cell>
          <cell r="K227">
            <v>7.9909556171064597</v>
          </cell>
          <cell r="L227">
            <v>10.8807449263238</v>
          </cell>
          <cell r="M227">
            <v>3.7749812637239994</v>
          </cell>
          <cell r="N227">
            <v>0</v>
          </cell>
          <cell r="O227">
            <v>2.3399320000000001</v>
          </cell>
        </row>
        <row r="228">
          <cell r="A228" t="str">
            <v>E3732</v>
          </cell>
          <cell r="B228" t="str">
            <v>SD</v>
          </cell>
          <cell r="C228" t="str">
            <v>0</v>
          </cell>
          <cell r="D228" t="str">
            <v>Nuneaton and Bedworth</v>
          </cell>
          <cell r="E228">
            <v>0.4</v>
          </cell>
          <cell r="F228">
            <v>4.1634528196291001</v>
          </cell>
          <cell r="G228">
            <v>0.16850859993001499</v>
          </cell>
          <cell r="H228">
            <v>3.9949442196990899</v>
          </cell>
          <cell r="I228">
            <v>-11.2232768929019</v>
          </cell>
          <cell r="J228">
            <v>0.286294685487189</v>
          </cell>
          <cell r="K228">
            <v>-10.9369822074148</v>
          </cell>
          <cell r="L228">
            <v>3.69532340322165</v>
          </cell>
          <cell r="M228">
            <v>15.21822111260099</v>
          </cell>
          <cell r="N228">
            <v>0.5</v>
          </cell>
          <cell r="O228">
            <v>0</v>
          </cell>
        </row>
        <row r="229">
          <cell r="A229" t="str">
            <v>E2438</v>
          </cell>
          <cell r="B229" t="str">
            <v>SD</v>
          </cell>
          <cell r="C229" t="str">
            <v>0</v>
          </cell>
          <cell r="D229" t="str">
            <v>Oadby and Wigston</v>
          </cell>
          <cell r="E229">
            <v>0.4</v>
          </cell>
          <cell r="F229">
            <v>1.71030130853091</v>
          </cell>
          <cell r="G229">
            <v>4.8378473625073401E-2</v>
          </cell>
          <cell r="H229">
            <v>1.6619228349058399</v>
          </cell>
          <cell r="I229">
            <v>-3.8475388339651002</v>
          </cell>
          <cell r="J229">
            <v>4.1604125247745503E-2</v>
          </cell>
          <cell r="K229">
            <v>-3.8059347087173601</v>
          </cell>
          <cell r="L229">
            <v>1.5372786222879</v>
          </cell>
          <cell r="M229">
            <v>5.5094616688709399</v>
          </cell>
          <cell r="N229">
            <v>0.5</v>
          </cell>
          <cell r="O229">
            <v>0</v>
          </cell>
        </row>
        <row r="230">
          <cell r="A230" t="str">
            <v>E4204</v>
          </cell>
          <cell r="B230" t="str">
            <v>MD</v>
          </cell>
          <cell r="C230" t="str">
            <v>P1701</v>
          </cell>
          <cell r="D230" t="str">
            <v>Oldham</v>
          </cell>
          <cell r="E230">
            <v>0.99</v>
          </cell>
          <cell r="F230">
            <v>109.434694176344</v>
          </cell>
          <cell r="G230">
            <v>0</v>
          </cell>
          <cell r="H230">
            <v>109.434694176344</v>
          </cell>
          <cell r="I230">
            <v>47.836452836880703</v>
          </cell>
          <cell r="J230">
            <v>-0.61875120007587003</v>
          </cell>
          <cell r="K230">
            <v>47.217701636804797</v>
          </cell>
          <cell r="L230">
            <v>106.15165335105399</v>
          </cell>
          <cell r="M230">
            <v>61.598241339463293</v>
          </cell>
          <cell r="N230">
            <v>0</v>
          </cell>
          <cell r="O230">
            <v>0</v>
          </cell>
        </row>
        <row r="231">
          <cell r="A231" t="str">
            <v>E3132</v>
          </cell>
          <cell r="B231" t="str">
            <v>SD</v>
          </cell>
          <cell r="C231" t="str">
            <v>0</v>
          </cell>
          <cell r="D231" t="str">
            <v>Oxford</v>
          </cell>
          <cell r="E231">
            <v>0.4</v>
          </cell>
          <cell r="F231">
            <v>7.0596173344030699</v>
          </cell>
          <cell r="G231">
            <v>0.21071429744434</v>
          </cell>
          <cell r="H231">
            <v>6.8489030369587303</v>
          </cell>
          <cell r="I231">
            <v>-32.032582222260103</v>
          </cell>
          <cell r="J231">
            <v>0.42427328676518899</v>
          </cell>
          <cell r="K231">
            <v>-31.6083089354949</v>
          </cell>
          <cell r="L231">
            <v>6.3352353091868299</v>
          </cell>
          <cell r="M231">
            <v>38.881485259218834</v>
          </cell>
          <cell r="N231">
            <v>0.5</v>
          </cell>
          <cell r="O231">
            <v>0</v>
          </cell>
        </row>
        <row r="232">
          <cell r="A232" t="str">
            <v>E3120</v>
          </cell>
          <cell r="B232" t="str">
            <v>SCFIR</v>
          </cell>
          <cell r="C232" t="str">
            <v>0</v>
          </cell>
          <cell r="D232" t="str">
            <v>Oxfordshire</v>
          </cell>
          <cell r="E232">
            <v>0.1</v>
          </cell>
          <cell r="F232">
            <v>79.783393025492003</v>
          </cell>
          <cell r="G232">
            <v>1.3935818609312001</v>
          </cell>
          <cell r="H232">
            <v>78.389811164560896</v>
          </cell>
          <cell r="I232">
            <v>42.127884683941097</v>
          </cell>
          <cell r="J232">
            <v>0.14115989131909101</v>
          </cell>
          <cell r="K232">
            <v>42.269044575260203</v>
          </cell>
          <cell r="L232">
            <v>72.510575327218802</v>
          </cell>
          <cell r="M232">
            <v>36.261926480619799</v>
          </cell>
          <cell r="N232">
            <v>0</v>
          </cell>
          <cell r="O232">
            <v>1.3615280000000001</v>
          </cell>
        </row>
        <row r="233">
          <cell r="A233" t="str">
            <v>E2338</v>
          </cell>
          <cell r="B233" t="str">
            <v>SD</v>
          </cell>
          <cell r="C233" t="str">
            <v>0</v>
          </cell>
          <cell r="D233" t="str">
            <v>Pendle</v>
          </cell>
          <cell r="E233">
            <v>0.4</v>
          </cell>
          <cell r="F233">
            <v>5.9327907610339201</v>
          </cell>
          <cell r="G233">
            <v>1.5557359274662901</v>
          </cell>
          <cell r="H233">
            <v>4.3770548335676196</v>
          </cell>
          <cell r="I233">
            <v>-4.2838695437057899</v>
          </cell>
          <cell r="J233">
            <v>0.35629118419964401</v>
          </cell>
          <cell r="K233">
            <v>-3.9275783595061502</v>
          </cell>
          <cell r="L233">
            <v>4.0487757210500499</v>
          </cell>
          <cell r="M233">
            <v>8.6609243772734104</v>
          </cell>
          <cell r="N233">
            <v>0.49462036118763703</v>
          </cell>
          <cell r="O233">
            <v>0</v>
          </cell>
        </row>
        <row r="234">
          <cell r="A234" t="str">
            <v>E0501</v>
          </cell>
          <cell r="B234" t="str">
            <v>UNINFIR</v>
          </cell>
          <cell r="C234" t="str">
            <v>0</v>
          </cell>
          <cell r="D234" t="str">
            <v>Peterborough</v>
          </cell>
          <cell r="E234">
            <v>0.49</v>
          </cell>
          <cell r="F234">
            <v>58.7114113248332</v>
          </cell>
          <cell r="G234">
            <v>12.919599671660499</v>
          </cell>
          <cell r="H234">
            <v>45.791811653172701</v>
          </cell>
          <cell r="I234">
            <v>-4.8244810364294404</v>
          </cell>
          <cell r="J234">
            <v>2.0322260281989898E-2</v>
          </cell>
          <cell r="K234">
            <v>-4.8041587761474496</v>
          </cell>
          <cell r="L234">
            <v>42.357425779184801</v>
          </cell>
          <cell r="M234">
            <v>50.61629268960214</v>
          </cell>
          <cell r="N234">
            <v>9.5314784629031396E-2</v>
          </cell>
          <cell r="O234">
            <v>0</v>
          </cell>
        </row>
        <row r="235">
          <cell r="A235" t="str">
            <v>E1101</v>
          </cell>
          <cell r="B235" t="str">
            <v>UNINFIR</v>
          </cell>
          <cell r="C235" t="str">
            <v>0</v>
          </cell>
          <cell r="D235" t="str">
            <v>Plymouth</v>
          </cell>
          <cell r="E235">
            <v>0.49</v>
          </cell>
          <cell r="F235">
            <v>75.577908044521095</v>
          </cell>
          <cell r="G235">
            <v>12.327678475799701</v>
          </cell>
          <cell r="H235">
            <v>63.250229568721402</v>
          </cell>
          <cell r="I235">
            <v>16.190722799051901</v>
          </cell>
          <cell r="J235">
            <v>0.41390391296472001</v>
          </cell>
          <cell r="K235">
            <v>16.6046267120166</v>
          </cell>
          <cell r="L235">
            <v>58.506462351067299</v>
          </cell>
          <cell r="M235">
            <v>47.059506769669497</v>
          </cell>
          <cell r="N235">
            <v>0</v>
          </cell>
          <cell r="O235">
            <v>0</v>
          </cell>
        </row>
        <row r="236">
          <cell r="A236" t="str">
            <v>E1701</v>
          </cell>
          <cell r="B236" t="str">
            <v>UNINFIR</v>
          </cell>
          <cell r="C236" t="str">
            <v>0</v>
          </cell>
          <cell r="D236" t="str">
            <v>Portsmouth</v>
          </cell>
          <cell r="E236">
            <v>0.49</v>
          </cell>
          <cell r="F236">
            <v>67.272317024928498</v>
          </cell>
          <cell r="G236">
            <v>14.4700684911324</v>
          </cell>
          <cell r="H236">
            <v>52.802248533796103</v>
          </cell>
          <cell r="I236">
            <v>6.7366115070383303</v>
          </cell>
          <cell r="J236">
            <v>0.13705708479817899</v>
          </cell>
          <cell r="K236">
            <v>6.8736685918365001</v>
          </cell>
          <cell r="L236">
            <v>48.842079893761401</v>
          </cell>
          <cell r="M236">
            <v>46.06563702675777</v>
          </cell>
          <cell r="N236">
            <v>0</v>
          </cell>
          <cell r="O236">
            <v>0</v>
          </cell>
        </row>
        <row r="237">
          <cell r="A237" t="str">
            <v>E2339</v>
          </cell>
          <cell r="B237" t="str">
            <v>SD</v>
          </cell>
          <cell r="C237" t="str">
            <v>0</v>
          </cell>
          <cell r="D237" t="str">
            <v>Preston</v>
          </cell>
          <cell r="E237">
            <v>0.4</v>
          </cell>
          <cell r="F237">
            <v>6.2452895523285399</v>
          </cell>
          <cell r="G237">
            <v>0.22600235619709799</v>
          </cell>
          <cell r="H237">
            <v>6.0192871961314403</v>
          </cell>
          <cell r="I237">
            <v>-18.522470765609</v>
          </cell>
          <cell r="J237">
            <v>-5.0989449712101703E-2</v>
          </cell>
          <cell r="K237">
            <v>-18.573460215321099</v>
          </cell>
          <cell r="L237">
            <v>5.5678406564215903</v>
          </cell>
          <cell r="M237">
            <v>24.541757961740441</v>
          </cell>
          <cell r="N237">
            <v>0.5</v>
          </cell>
          <cell r="O237">
            <v>0</v>
          </cell>
        </row>
        <row r="238">
          <cell r="A238" t="str">
            <v>E0303</v>
          </cell>
          <cell r="B238" t="str">
            <v>UNINFIR</v>
          </cell>
          <cell r="C238" t="str">
            <v>0</v>
          </cell>
          <cell r="D238" t="str">
            <v>Reading</v>
          </cell>
          <cell r="E238">
            <v>0.49</v>
          </cell>
          <cell r="F238">
            <v>36.245836757864701</v>
          </cell>
          <cell r="G238">
            <v>2.6517961926372</v>
          </cell>
          <cell r="H238">
            <v>33.594040565227502</v>
          </cell>
          <cell r="I238">
            <v>-34.355870064603899</v>
          </cell>
          <cell r="J238">
            <v>0.259244067935754</v>
          </cell>
          <cell r="K238">
            <v>-34.096625996668202</v>
          </cell>
          <cell r="L238">
            <v>31.074487522835501</v>
          </cell>
          <cell r="M238">
            <v>67.949910629831408</v>
          </cell>
          <cell r="N238">
            <v>0.5</v>
          </cell>
          <cell r="O238">
            <v>0</v>
          </cell>
        </row>
        <row r="239">
          <cell r="A239" t="str">
            <v>E5046</v>
          </cell>
          <cell r="B239" t="str">
            <v>OLB</v>
          </cell>
          <cell r="C239" t="str">
            <v>0</v>
          </cell>
          <cell r="D239" t="str">
            <v>Redbridge</v>
          </cell>
          <cell r="E239">
            <v>0.3</v>
          </cell>
          <cell r="F239">
            <v>70.439650119356102</v>
          </cell>
          <cell r="G239">
            <v>13.002270396979</v>
          </cell>
          <cell r="H239">
            <v>57.437379722377102</v>
          </cell>
          <cell r="I239">
            <v>35.2613092389537</v>
          </cell>
          <cell r="J239">
            <v>0.45162055180897898</v>
          </cell>
          <cell r="K239">
            <v>35.712929790762601</v>
          </cell>
          <cell r="L239">
            <v>53.129576243198798</v>
          </cell>
          <cell r="M239">
            <v>22.176070483423402</v>
          </cell>
          <cell r="N239">
            <v>0</v>
          </cell>
          <cell r="O239">
            <v>0</v>
          </cell>
        </row>
        <row r="240">
          <cell r="A240" t="str">
            <v>E0703</v>
          </cell>
          <cell r="B240" t="str">
            <v>UNINFIR</v>
          </cell>
          <cell r="C240" t="str">
            <v>0</v>
          </cell>
          <cell r="D240" t="str">
            <v>Redcar and Cleveland</v>
          </cell>
          <cell r="E240">
            <v>0.49</v>
          </cell>
          <cell r="F240">
            <v>48.486855462216496</v>
          </cell>
          <cell r="G240">
            <v>9.2880878127272197</v>
          </cell>
          <cell r="H240">
            <v>39.198767649489298</v>
          </cell>
          <cell r="I240">
            <v>14.516209522836</v>
          </cell>
          <cell r="J240">
            <v>1.05631280445628E-3</v>
          </cell>
          <cell r="K240">
            <v>14.517265835640501</v>
          </cell>
          <cell r="L240">
            <v>36.258860075777598</v>
          </cell>
          <cell r="M240">
            <v>24.682558126653298</v>
          </cell>
          <cell r="N240">
            <v>0</v>
          </cell>
          <cell r="O240">
            <v>0</v>
          </cell>
        </row>
        <row r="241">
          <cell r="A241" t="str">
            <v>E1835</v>
          </cell>
          <cell r="B241" t="str">
            <v>SD</v>
          </cell>
          <cell r="C241" t="str">
            <v>0</v>
          </cell>
          <cell r="D241" t="str">
            <v>Redditch</v>
          </cell>
          <cell r="E241">
            <v>0.4</v>
          </cell>
          <cell r="F241">
            <v>2.5040028006304702</v>
          </cell>
          <cell r="G241">
            <v>0.108062439103307</v>
          </cell>
          <cell r="H241">
            <v>2.3959403615271699</v>
          </cell>
          <cell r="I241">
            <v>-13.0033851561017</v>
          </cell>
          <cell r="J241">
            <v>-0.104910285830938</v>
          </cell>
          <cell r="K241">
            <v>-13.1082954419327</v>
          </cell>
          <cell r="L241">
            <v>2.2162448344126302</v>
          </cell>
          <cell r="M241">
            <v>15.399325517628871</v>
          </cell>
          <cell r="N241">
            <v>0.5</v>
          </cell>
          <cell r="O241">
            <v>0</v>
          </cell>
        </row>
        <row r="242">
          <cell r="A242" t="str">
            <v>E3635</v>
          </cell>
          <cell r="B242" t="str">
            <v>SD</v>
          </cell>
          <cell r="C242" t="str">
            <v>0</v>
          </cell>
          <cell r="D242" t="str">
            <v>Reigate and Banstead</v>
          </cell>
          <cell r="E242">
            <v>0.4</v>
          </cell>
          <cell r="F242">
            <v>2.7486160094995702</v>
          </cell>
          <cell r="G242">
            <v>0.15821858446520901</v>
          </cell>
          <cell r="H242">
            <v>2.59039742503436</v>
          </cell>
          <cell r="I242">
            <v>-21.883892136265999</v>
          </cell>
          <cell r="J242">
            <v>0.18536829181932299</v>
          </cell>
          <cell r="K242">
            <v>-21.698523844446701</v>
          </cell>
          <cell r="L242">
            <v>2.3961176181567798</v>
          </cell>
          <cell r="M242">
            <v>24.47428956130036</v>
          </cell>
          <cell r="N242">
            <v>0.5</v>
          </cell>
          <cell r="O242">
            <v>0</v>
          </cell>
        </row>
        <row r="243">
          <cell r="A243" t="str">
            <v>E2340</v>
          </cell>
          <cell r="B243" t="str">
            <v>SD</v>
          </cell>
          <cell r="C243" t="str">
            <v>0</v>
          </cell>
          <cell r="D243" t="str">
            <v>Ribble Valley</v>
          </cell>
          <cell r="E243">
            <v>0.4</v>
          </cell>
          <cell r="F243">
            <v>1.5085438300196801</v>
          </cell>
          <cell r="G243">
            <v>5.1806518956169903E-2</v>
          </cell>
          <cell r="H243">
            <v>1.45673731106351</v>
          </cell>
          <cell r="I243">
            <v>-5.2724074208597296</v>
          </cell>
          <cell r="J243">
            <v>3.0221907623107402E-2</v>
          </cell>
          <cell r="K243">
            <v>-5.2421855132366204</v>
          </cell>
          <cell r="L243">
            <v>1.3474820127337499</v>
          </cell>
          <cell r="M243">
            <v>6.72914473192324</v>
          </cell>
          <cell r="N243">
            <v>0.5</v>
          </cell>
          <cell r="O243">
            <v>0</v>
          </cell>
        </row>
        <row r="244">
          <cell r="A244" t="str">
            <v>E5047</v>
          </cell>
          <cell r="B244" t="str">
            <v>OLB</v>
          </cell>
          <cell r="C244" t="str">
            <v>0</v>
          </cell>
          <cell r="D244" t="str">
            <v>Richmond upon Thames</v>
          </cell>
          <cell r="E244">
            <v>0.3</v>
          </cell>
          <cell r="F244">
            <v>24.679897326294899</v>
          </cell>
          <cell r="G244">
            <v>0.207710452688948</v>
          </cell>
          <cell r="H244">
            <v>24.472186873605999</v>
          </cell>
          <cell r="I244">
            <v>-5.4693505974884502</v>
          </cell>
          <cell r="J244">
            <v>-0.203338270631615</v>
          </cell>
          <cell r="K244">
            <v>-5.67268886812007</v>
          </cell>
          <cell r="L244">
            <v>22.6367728580855</v>
          </cell>
          <cell r="M244">
            <v>29.941537471094449</v>
          </cell>
          <cell r="N244">
            <v>0.18266766036208301</v>
          </cell>
          <cell r="O244">
            <v>0</v>
          </cell>
        </row>
        <row r="245">
          <cell r="A245" t="str">
            <v>E4205</v>
          </cell>
          <cell r="B245" t="str">
            <v>MD</v>
          </cell>
          <cell r="C245" t="str">
            <v>P1701</v>
          </cell>
          <cell r="D245" t="str">
            <v>Rochdale</v>
          </cell>
          <cell r="E245">
            <v>0.99</v>
          </cell>
          <cell r="F245">
            <v>106.75871141957801</v>
          </cell>
          <cell r="G245">
            <v>0</v>
          </cell>
          <cell r="H245">
            <v>106.75871141957801</v>
          </cell>
          <cell r="I245">
            <v>36.075473791346397</v>
          </cell>
          <cell r="J245">
            <v>-0.121462867052529</v>
          </cell>
          <cell r="K245">
            <v>35.954010924293897</v>
          </cell>
          <cell r="L245">
            <v>103.555950076991</v>
          </cell>
          <cell r="M245">
            <v>70.683237628231609</v>
          </cell>
          <cell r="N245">
            <v>0</v>
          </cell>
          <cell r="O245">
            <v>0</v>
          </cell>
        </row>
        <row r="246">
          <cell r="A246" t="str">
            <v>E1540</v>
          </cell>
          <cell r="B246" t="str">
            <v>SD</v>
          </cell>
          <cell r="C246" t="str">
            <v>0</v>
          </cell>
          <cell r="D246" t="str">
            <v>Rochford</v>
          </cell>
          <cell r="E246">
            <v>0.4</v>
          </cell>
          <cell r="F246">
            <v>1.95086384649648</v>
          </cell>
          <cell r="G246">
            <v>8.5353666621276594E-2</v>
          </cell>
          <cell r="H246">
            <v>1.8655101798752001</v>
          </cell>
          <cell r="I246">
            <v>-6.4354979984033696</v>
          </cell>
          <cell r="J246">
            <v>-2.5108620224067998E-2</v>
          </cell>
          <cell r="K246">
            <v>-6.4606066186274296</v>
          </cell>
          <cell r="L246">
            <v>1.7255969163845599</v>
          </cell>
          <cell r="M246">
            <v>8.3010081782785701</v>
          </cell>
          <cell r="N246">
            <v>0.5</v>
          </cell>
          <cell r="O246">
            <v>0</v>
          </cell>
        </row>
        <row r="247">
          <cell r="A247" t="str">
            <v>E2341</v>
          </cell>
          <cell r="B247" t="str">
            <v>SD</v>
          </cell>
          <cell r="C247" t="str">
            <v>0</v>
          </cell>
          <cell r="D247" t="str">
            <v>Rossendale</v>
          </cell>
          <cell r="E247">
            <v>0.4</v>
          </cell>
          <cell r="F247">
            <v>2.4262966781756599</v>
          </cell>
          <cell r="G247">
            <v>9.0517849457641894E-2</v>
          </cell>
          <cell r="H247">
            <v>2.3357788287180199</v>
          </cell>
          <cell r="I247">
            <v>-3.4590838687437602</v>
          </cell>
          <cell r="J247">
            <v>0.133679745953344</v>
          </cell>
          <cell r="K247">
            <v>-3.3254041227904199</v>
          </cell>
          <cell r="L247">
            <v>2.1605954165641701</v>
          </cell>
          <cell r="M247">
            <v>5.7948626974617801</v>
          </cell>
          <cell r="N247">
            <v>0.5</v>
          </cell>
          <cell r="O247">
            <v>0</v>
          </cell>
        </row>
        <row r="248">
          <cell r="A248" t="str">
            <v>E1436</v>
          </cell>
          <cell r="B248" t="str">
            <v>SD</v>
          </cell>
          <cell r="C248" t="str">
            <v>0</v>
          </cell>
          <cell r="D248" t="str">
            <v>Rother</v>
          </cell>
          <cell r="E248">
            <v>0.4</v>
          </cell>
          <cell r="F248">
            <v>2.7258087895393199</v>
          </cell>
          <cell r="G248">
            <v>0.18358350543324101</v>
          </cell>
          <cell r="H248">
            <v>2.5422252841060802</v>
          </cell>
          <cell r="I248">
            <v>-5.6361121184977696</v>
          </cell>
          <cell r="J248">
            <v>1.2892852558620899E-2</v>
          </cell>
          <cell r="K248">
            <v>-5.6232192659391496</v>
          </cell>
          <cell r="L248">
            <v>2.3515583877981201</v>
          </cell>
          <cell r="M248">
            <v>8.1783374026038498</v>
          </cell>
          <cell r="N248">
            <v>0.5</v>
          </cell>
          <cell r="O248">
            <v>0</v>
          </cell>
        </row>
        <row r="249">
          <cell r="A249" t="str">
            <v>E4403</v>
          </cell>
          <cell r="B249" t="str">
            <v>MD</v>
          </cell>
          <cell r="C249" t="str">
            <v>0</v>
          </cell>
          <cell r="D249" t="str">
            <v>Rotherham</v>
          </cell>
          <cell r="E249">
            <v>0.49</v>
          </cell>
          <cell r="F249">
            <v>88.422017065263802</v>
          </cell>
          <cell r="G249">
            <v>18.823643225270398</v>
          </cell>
          <cell r="H249">
            <v>69.5983738399934</v>
          </cell>
          <cell r="I249">
            <v>31.4422553169643</v>
          </cell>
          <cell r="J249">
            <v>-0.44225777917983</v>
          </cell>
          <cell r="K249">
            <v>30.999997537784498</v>
          </cell>
          <cell r="L249">
            <v>64.378495801993907</v>
          </cell>
          <cell r="M249">
            <v>38.1561185230291</v>
          </cell>
          <cell r="N249">
            <v>0</v>
          </cell>
          <cell r="O249">
            <v>0</v>
          </cell>
        </row>
        <row r="250">
          <cell r="A250" t="str">
            <v>E3733</v>
          </cell>
          <cell r="B250" t="str">
            <v>SD</v>
          </cell>
          <cell r="C250" t="str">
            <v>0</v>
          </cell>
          <cell r="D250" t="str">
            <v>Rugby</v>
          </cell>
          <cell r="E250">
            <v>0.4</v>
          </cell>
          <cell r="F250">
            <v>2.74751131618059</v>
          </cell>
          <cell r="G250">
            <v>0.11271168523720999</v>
          </cell>
          <cell r="H250">
            <v>2.6347996309433799</v>
          </cell>
          <cell r="I250">
            <v>-16.168261358777801</v>
          </cell>
          <cell r="J250">
            <v>-1.6191488428823699E-2</v>
          </cell>
          <cell r="K250">
            <v>-16.1844528472067</v>
          </cell>
          <cell r="L250">
            <v>2.43718965862262</v>
          </cell>
          <cell r="M250">
            <v>18.803060989721182</v>
          </cell>
          <cell r="N250">
            <v>0.5</v>
          </cell>
          <cell r="O250">
            <v>0</v>
          </cell>
        </row>
        <row r="251">
          <cell r="A251" t="str">
            <v>E3636</v>
          </cell>
          <cell r="B251" t="str">
            <v>SD</v>
          </cell>
          <cell r="C251" t="str">
            <v>0</v>
          </cell>
          <cell r="D251" t="str">
            <v>Runnymede</v>
          </cell>
          <cell r="E251">
            <v>0.4</v>
          </cell>
          <cell r="F251">
            <v>2.11451692215531</v>
          </cell>
          <cell r="G251">
            <v>8.8144289155068806E-2</v>
          </cell>
          <cell r="H251">
            <v>2.0263726330002401</v>
          </cell>
          <cell r="I251">
            <v>-22.4534087821824</v>
          </cell>
          <cell r="J251">
            <v>0.96329496405580195</v>
          </cell>
          <cell r="K251">
            <v>-21.490113818126598</v>
          </cell>
          <cell r="L251">
            <v>1.87439468552522</v>
          </cell>
          <cell r="M251">
            <v>24.479781415182639</v>
          </cell>
          <cell r="N251">
            <v>0.5</v>
          </cell>
          <cell r="O251">
            <v>0</v>
          </cell>
        </row>
        <row r="252">
          <cell r="A252" t="str">
            <v>E3038</v>
          </cell>
          <cell r="B252" t="str">
            <v>SD</v>
          </cell>
          <cell r="C252" t="str">
            <v>0</v>
          </cell>
          <cell r="D252" t="str">
            <v>Rushcliffe</v>
          </cell>
          <cell r="E252">
            <v>0.4</v>
          </cell>
          <cell r="F252">
            <v>2.6775622242538999</v>
          </cell>
          <cell r="G252">
            <v>9.9834476301282907E-2</v>
          </cell>
          <cell r="H252">
            <v>2.5777277479526202</v>
          </cell>
          <cell r="I252">
            <v>-9.4258165210941005</v>
          </cell>
          <cell r="J252">
            <v>-5.7005765186779897E-2</v>
          </cell>
          <cell r="K252">
            <v>-9.4828222862808804</v>
          </cell>
          <cell r="L252">
            <v>2.3843981668561698</v>
          </cell>
          <cell r="M252">
            <v>12.003544269046721</v>
          </cell>
          <cell r="N252">
            <v>0.5</v>
          </cell>
          <cell r="O252">
            <v>0</v>
          </cell>
        </row>
        <row r="253">
          <cell r="A253" t="str">
            <v>E1740</v>
          </cell>
          <cell r="B253" t="str">
            <v>SD</v>
          </cell>
          <cell r="C253" t="str">
            <v>0</v>
          </cell>
          <cell r="D253" t="str">
            <v>Rushmoor</v>
          </cell>
          <cell r="E253">
            <v>0.4</v>
          </cell>
          <cell r="F253">
            <v>2.7127539377703398</v>
          </cell>
          <cell r="G253">
            <v>0.111335330039535</v>
          </cell>
          <cell r="H253">
            <v>2.6014186077308099</v>
          </cell>
          <cell r="I253">
            <v>-21.2988895667336</v>
          </cell>
          <cell r="J253">
            <v>0.18633860650011499</v>
          </cell>
          <cell r="K253">
            <v>-21.112550960233499</v>
          </cell>
          <cell r="L253">
            <v>2.4063122121510001</v>
          </cell>
          <cell r="M253">
            <v>23.90030817446441</v>
          </cell>
          <cell r="N253">
            <v>0.5</v>
          </cell>
          <cell r="O253">
            <v>0</v>
          </cell>
        </row>
        <row r="254">
          <cell r="A254" t="str">
            <v>E2402</v>
          </cell>
          <cell r="B254" t="str">
            <v>UNINFIR</v>
          </cell>
          <cell r="C254" t="str">
            <v>0</v>
          </cell>
          <cell r="D254" t="str">
            <v>Rutland</v>
          </cell>
          <cell r="E254">
            <v>0.49</v>
          </cell>
          <cell r="F254">
            <v>4.8524118397288198</v>
          </cell>
          <cell r="G254">
            <v>4.8984295014946201E-2</v>
          </cell>
          <cell r="H254">
            <v>4.8034275447138803</v>
          </cell>
          <cell r="I254">
            <v>-1.35287179707599</v>
          </cell>
          <cell r="J254">
            <v>0.22814501197794801</v>
          </cell>
          <cell r="K254">
            <v>-1.12472678509804</v>
          </cell>
          <cell r="L254">
            <v>4.4431704788603401</v>
          </cell>
          <cell r="M254">
            <v>6.1562993417898699</v>
          </cell>
          <cell r="N254">
            <v>0.219754063596696</v>
          </cell>
          <cell r="O254">
            <v>0</v>
          </cell>
        </row>
        <row r="255">
          <cell r="A255" t="str">
            <v>E4206</v>
          </cell>
          <cell r="B255" t="str">
            <v>MD</v>
          </cell>
          <cell r="C255" t="str">
            <v>P1701</v>
          </cell>
          <cell r="D255" t="str">
            <v>Salford</v>
          </cell>
          <cell r="E255">
            <v>0.99</v>
          </cell>
          <cell r="F255">
            <v>128.32825097033199</v>
          </cell>
          <cell r="G255">
            <v>0</v>
          </cell>
          <cell r="H255">
            <v>128.32825097033199</v>
          </cell>
          <cell r="I255">
            <v>31.769614394060302</v>
          </cell>
          <cell r="J255">
            <v>-0.88347831355223105</v>
          </cell>
          <cell r="K255">
            <v>30.886136080508098</v>
          </cell>
          <cell r="L255">
            <v>124.478403441222</v>
          </cell>
          <cell r="M255">
            <v>96.558636576271695</v>
          </cell>
          <cell r="N255">
            <v>0</v>
          </cell>
          <cell r="O255">
            <v>0</v>
          </cell>
        </row>
        <row r="256">
          <cell r="A256" t="str">
            <v>E4604</v>
          </cell>
          <cell r="B256" t="str">
            <v>MD</v>
          </cell>
          <cell r="C256" t="str">
            <v>P1703</v>
          </cell>
          <cell r="D256" t="str">
            <v>Sandwell</v>
          </cell>
          <cell r="E256">
            <v>0.99</v>
          </cell>
          <cell r="F256">
            <v>152.39065684637399</v>
          </cell>
          <cell r="G256">
            <v>0</v>
          </cell>
          <cell r="H256">
            <v>152.39065684637399</v>
          </cell>
          <cell r="I256">
            <v>42.378245096427399</v>
          </cell>
          <cell r="J256">
            <v>1.0482233233484699</v>
          </cell>
          <cell r="K256">
            <v>43.426468419775802</v>
          </cell>
          <cell r="L256">
            <v>147.818937140983</v>
          </cell>
          <cell r="M256">
            <v>110.01241174994658</v>
          </cell>
          <cell r="N256">
            <v>0</v>
          </cell>
          <cell r="O256">
            <v>0</v>
          </cell>
        </row>
        <row r="257">
          <cell r="A257" t="str">
            <v>E4304</v>
          </cell>
          <cell r="B257" t="str">
            <v>MD</v>
          </cell>
          <cell r="C257" t="str">
            <v>P1702</v>
          </cell>
          <cell r="D257" t="str">
            <v>Sefton</v>
          </cell>
          <cell r="E257">
            <v>0.99</v>
          </cell>
          <cell r="F257">
            <v>100.89000737622101</v>
          </cell>
          <cell r="G257">
            <v>0</v>
          </cell>
          <cell r="H257">
            <v>100.89000737622101</v>
          </cell>
          <cell r="I257">
            <v>26.174007191842001</v>
          </cell>
          <cell r="J257">
            <v>1.5052623124353599</v>
          </cell>
          <cell r="K257">
            <v>27.6792695042774</v>
          </cell>
          <cell r="L257">
            <v>97.863307154933906</v>
          </cell>
          <cell r="M257">
            <v>74.716000184378998</v>
          </cell>
          <cell r="N257">
            <v>0</v>
          </cell>
          <cell r="O257">
            <v>0</v>
          </cell>
        </row>
        <row r="258">
          <cell r="A258" t="str">
            <v>E2239</v>
          </cell>
          <cell r="B258" t="str">
            <v>SD</v>
          </cell>
          <cell r="C258" t="str">
            <v>0</v>
          </cell>
          <cell r="D258" t="str">
            <v>Sevenoaks</v>
          </cell>
          <cell r="E258">
            <v>0.4</v>
          </cell>
          <cell r="F258">
            <v>2.68206763824737</v>
          </cell>
          <cell r="G258">
            <v>0.19825654826709399</v>
          </cell>
          <cell r="H258">
            <v>2.4838110899802799</v>
          </cell>
          <cell r="I258">
            <v>-15.318775925639899</v>
          </cell>
          <cell r="J258">
            <v>9.4148404960929397E-2</v>
          </cell>
          <cell r="K258">
            <v>-15.224627520679</v>
          </cell>
          <cell r="L258">
            <v>2.2975252582317598</v>
          </cell>
          <cell r="M258">
            <v>17.80258701562018</v>
          </cell>
          <cell r="N258">
            <v>0.5</v>
          </cell>
          <cell r="O258">
            <v>0</v>
          </cell>
        </row>
        <row r="259">
          <cell r="A259" t="str">
            <v>E4404</v>
          </cell>
          <cell r="B259" t="str">
            <v>MD</v>
          </cell>
          <cell r="C259" t="str">
            <v>0</v>
          </cell>
          <cell r="D259" t="str">
            <v>Sheffield</v>
          </cell>
          <cell r="E259">
            <v>0.49</v>
          </cell>
          <cell r="F259">
            <v>203.520795128565</v>
          </cell>
          <cell r="G259">
            <v>46.500213818527797</v>
          </cell>
          <cell r="H259">
            <v>157.02058131003699</v>
          </cell>
          <cell r="I259">
            <v>54.586817617084897</v>
          </cell>
          <cell r="J259">
            <v>1.0668856662777499</v>
          </cell>
          <cell r="K259">
            <v>55.653703283362603</v>
          </cell>
          <cell r="L259">
            <v>145.24403771178399</v>
          </cell>
          <cell r="M259">
            <v>102.43376369295208</v>
          </cell>
          <cell r="N259">
            <v>0</v>
          </cell>
          <cell r="O259">
            <v>0</v>
          </cell>
        </row>
        <row r="260">
          <cell r="A260" t="str">
            <v>E3202</v>
          </cell>
          <cell r="B260" t="str">
            <v>UNINFIR</v>
          </cell>
          <cell r="C260" t="str">
            <v>0</v>
          </cell>
          <cell r="D260" t="str">
            <v>Shropshire</v>
          </cell>
          <cell r="E260">
            <v>0.49</v>
          </cell>
          <cell r="F260">
            <v>62.873526251909396</v>
          </cell>
          <cell r="G260">
            <v>7.9739875637382696</v>
          </cell>
          <cell r="H260">
            <v>54.899538688171098</v>
          </cell>
          <cell r="I260">
            <v>10.924574210069601</v>
          </cell>
          <cell r="J260">
            <v>-0.57497985454503797</v>
          </cell>
          <cell r="K260">
            <v>10.3495943555245</v>
          </cell>
          <cell r="L260">
            <v>50.782073286558301</v>
          </cell>
          <cell r="M260">
            <v>43.974964478101498</v>
          </cell>
          <cell r="N260">
            <v>0</v>
          </cell>
          <cell r="O260">
            <v>0</v>
          </cell>
        </row>
        <row r="261">
          <cell r="A261" t="str">
            <v>E6132</v>
          </cell>
          <cell r="B261" t="str">
            <v>SFIR</v>
          </cell>
          <cell r="C261" t="str">
            <v>0</v>
          </cell>
          <cell r="D261" t="str">
            <v>Shropshire Fire</v>
          </cell>
          <cell r="E261">
            <v>0.01</v>
          </cell>
          <cell r="F261">
            <v>6.9377301706850201</v>
          </cell>
          <cell r="G261">
            <v>2.7014825448317499</v>
          </cell>
          <cell r="H261">
            <v>4.2362476258532702</v>
          </cell>
          <cell r="I261">
            <v>2.58050996898687</v>
          </cell>
          <cell r="J261">
            <v>-1.92180967784941E-2</v>
          </cell>
          <cell r="K261">
            <v>2.5612918722083799</v>
          </cell>
          <cell r="L261">
            <v>3.9185290539142801</v>
          </cell>
          <cell r="M261">
            <v>1.6557376568664002</v>
          </cell>
          <cell r="N261">
            <v>0</v>
          </cell>
          <cell r="O261">
            <v>1.101232</v>
          </cell>
        </row>
        <row r="262">
          <cell r="A262" t="str">
            <v>E0304</v>
          </cell>
          <cell r="B262" t="str">
            <v>UNINFIR</v>
          </cell>
          <cell r="C262" t="str">
            <v>0</v>
          </cell>
          <cell r="D262" t="str">
            <v>Slough</v>
          </cell>
          <cell r="E262">
            <v>0.49</v>
          </cell>
          <cell r="F262">
            <v>40.980991547530998</v>
          </cell>
          <cell r="G262">
            <v>7.78591771752642</v>
          </cell>
          <cell r="H262">
            <v>33.195073830004603</v>
          </cell>
          <cell r="I262">
            <v>-26.873246403684799</v>
          </cell>
          <cell r="J262">
            <v>0.13167267802320701</v>
          </cell>
          <cell r="K262">
            <v>-26.741573725661599</v>
          </cell>
          <cell r="L262">
            <v>30.7054432927543</v>
          </cell>
          <cell r="M262">
            <v>60.068320233689406</v>
          </cell>
          <cell r="N262">
            <v>0.44737802387576803</v>
          </cell>
          <cell r="O262">
            <v>0</v>
          </cell>
        </row>
        <row r="263">
          <cell r="A263" t="str">
            <v>E4605</v>
          </cell>
          <cell r="B263" t="str">
            <v>MD</v>
          </cell>
          <cell r="C263" t="str">
            <v>P1703</v>
          </cell>
          <cell r="D263" t="str">
            <v>Solihull</v>
          </cell>
          <cell r="E263">
            <v>0.99</v>
          </cell>
          <cell r="F263">
            <v>36.478530251817801</v>
          </cell>
          <cell r="G263">
            <v>0</v>
          </cell>
          <cell r="H263">
            <v>36.478530251817801</v>
          </cell>
          <cell r="I263">
            <v>-75.787426446999504</v>
          </cell>
          <cell r="J263">
            <v>0.33074120108844302</v>
          </cell>
          <cell r="K263">
            <v>-75.456685245911103</v>
          </cell>
          <cell r="L263">
            <v>35.3841743442633</v>
          </cell>
          <cell r="M263">
            <v>112.26595669881731</v>
          </cell>
          <cell r="N263">
            <v>0</v>
          </cell>
          <cell r="O263">
            <v>0</v>
          </cell>
        </row>
        <row r="264">
          <cell r="A264" t="str">
            <v>E3301</v>
          </cell>
          <cell r="B264" t="str">
            <v>UA</v>
          </cell>
          <cell r="C264" t="str">
            <v>0</v>
          </cell>
          <cell r="D264" t="str">
            <v>Somerset</v>
          </cell>
          <cell r="E264">
            <v>0.49</v>
          </cell>
          <cell r="F264">
            <v>97.2395276693466</v>
          </cell>
          <cell r="G264">
            <v>8.4576929178696894</v>
          </cell>
          <cell r="H264">
            <v>88.781834751476893</v>
          </cell>
          <cell r="I264">
            <v>-2.9142883992825901</v>
          </cell>
          <cell r="J264">
            <v>-5.8967453860576197E-2</v>
          </cell>
          <cell r="K264">
            <v>-2.9732558531431601</v>
          </cell>
          <cell r="L264">
            <v>82.123197145116194</v>
          </cell>
          <cell r="M264">
            <v>91.69612315075949</v>
          </cell>
          <cell r="N264">
            <v>3.1782024137390598E-2</v>
          </cell>
          <cell r="O264">
            <v>0</v>
          </cell>
        </row>
        <row r="265">
          <cell r="A265" t="str">
            <v>E0536</v>
          </cell>
          <cell r="B265" t="str">
            <v>SD</v>
          </cell>
          <cell r="C265" t="str">
            <v>0</v>
          </cell>
          <cell r="D265" t="str">
            <v>South Cambridgeshire</v>
          </cell>
          <cell r="E265">
            <v>0.4</v>
          </cell>
          <cell r="F265">
            <v>3.1340747790393801</v>
          </cell>
          <cell r="G265">
            <v>0.242792223030492</v>
          </cell>
          <cell r="H265">
            <v>2.8912825560088899</v>
          </cell>
          <cell r="I265">
            <v>-35.683745827565801</v>
          </cell>
          <cell r="J265">
            <v>8.4010854115277294E-3</v>
          </cell>
          <cell r="K265">
            <v>-35.675344742154202</v>
          </cell>
          <cell r="L265">
            <v>2.6744363643082201</v>
          </cell>
          <cell r="M265">
            <v>38.57502838357469</v>
          </cell>
          <cell r="N265">
            <v>0.5</v>
          </cell>
          <cell r="O265">
            <v>0</v>
          </cell>
        </row>
        <row r="266">
          <cell r="A266" t="str">
            <v>E1039</v>
          </cell>
          <cell r="B266" t="str">
            <v>SD</v>
          </cell>
          <cell r="C266" t="str">
            <v>0</v>
          </cell>
          <cell r="D266" t="str">
            <v>South Derbyshire</v>
          </cell>
          <cell r="E266">
            <v>0.4</v>
          </cell>
          <cell r="F266">
            <v>2.8454172469457699</v>
          </cell>
          <cell r="G266">
            <v>0.105252480692164</v>
          </cell>
          <cell r="H266">
            <v>2.7401647662536002</v>
          </cell>
          <cell r="I266">
            <v>-7.8573192648824799</v>
          </cell>
          <cell r="J266">
            <v>0.160883227266472</v>
          </cell>
          <cell r="K266">
            <v>-7.6964360376160004</v>
          </cell>
          <cell r="L266">
            <v>2.5346524087845799</v>
          </cell>
          <cell r="M266">
            <v>10.59748403113608</v>
          </cell>
          <cell r="N266">
            <v>0.5</v>
          </cell>
          <cell r="O266">
            <v>0</v>
          </cell>
        </row>
        <row r="267">
          <cell r="A267" t="str">
            <v>E0103</v>
          </cell>
          <cell r="B267" t="str">
            <v>UNINFIR</v>
          </cell>
          <cell r="C267" t="str">
            <v>P1704</v>
          </cell>
          <cell r="D267" t="str">
            <v>South Gloucestershire</v>
          </cell>
          <cell r="E267">
            <v>0.94</v>
          </cell>
          <cell r="F267">
            <v>46.240415841677802</v>
          </cell>
          <cell r="G267">
            <v>0</v>
          </cell>
          <cell r="H267">
            <v>46.240415841677802</v>
          </cell>
          <cell r="I267">
            <v>-89.137134341373297</v>
          </cell>
          <cell r="J267">
            <v>2.52578509165778</v>
          </cell>
          <cell r="K267">
            <v>-86.611349249715502</v>
          </cell>
          <cell r="L267">
            <v>44.8532033664275</v>
          </cell>
          <cell r="M267">
            <v>135.37755018305108</v>
          </cell>
          <cell r="N267">
            <v>0</v>
          </cell>
          <cell r="O267">
            <v>0</v>
          </cell>
        </row>
        <row r="268">
          <cell r="A268" t="str">
            <v>E1136</v>
          </cell>
          <cell r="B268" t="str">
            <v>SD</v>
          </cell>
          <cell r="C268" t="str">
            <v>0</v>
          </cell>
          <cell r="D268" t="str">
            <v>South Hams</v>
          </cell>
          <cell r="E268">
            <v>0.4</v>
          </cell>
          <cell r="F268">
            <v>2.2099299147147602</v>
          </cell>
          <cell r="G268">
            <v>0.14709978753293099</v>
          </cell>
          <cell r="H268">
            <v>2.0628301271818299</v>
          </cell>
          <cell r="I268">
            <v>-12.3566203890494</v>
          </cell>
          <cell r="J268">
            <v>8.6161577439115802E-2</v>
          </cell>
          <cell r="K268">
            <v>-12.2704588116103</v>
          </cell>
          <cell r="L268">
            <v>1.90811786764319</v>
          </cell>
          <cell r="M268">
            <v>14.41945051623123</v>
          </cell>
          <cell r="N268">
            <v>0.5</v>
          </cell>
          <cell r="O268">
            <v>0</v>
          </cell>
        </row>
        <row r="269">
          <cell r="A269" t="str">
            <v>E2535</v>
          </cell>
          <cell r="B269" t="str">
            <v>SD</v>
          </cell>
          <cell r="C269" t="str">
            <v>0</v>
          </cell>
          <cell r="D269" t="str">
            <v>South Holland</v>
          </cell>
          <cell r="E269">
            <v>0.4</v>
          </cell>
          <cell r="F269">
            <v>4.0656726807285102</v>
          </cell>
          <cell r="G269">
            <v>0.45171565907537098</v>
          </cell>
          <cell r="H269">
            <v>3.61395702165313</v>
          </cell>
          <cell r="I269">
            <v>-6.2896071403225902</v>
          </cell>
          <cell r="J269">
            <v>3.3257367004154902E-2</v>
          </cell>
          <cell r="K269">
            <v>-6.2563497733184299</v>
          </cell>
          <cell r="L269">
            <v>3.3429102450291501</v>
          </cell>
          <cell r="M269">
            <v>9.9035641619757193</v>
          </cell>
          <cell r="N269">
            <v>0.5</v>
          </cell>
          <cell r="O269">
            <v>0</v>
          </cell>
        </row>
        <row r="270">
          <cell r="A270" t="str">
            <v>E2536</v>
          </cell>
          <cell r="B270" t="str">
            <v>SD</v>
          </cell>
          <cell r="C270" t="str">
            <v>0</v>
          </cell>
          <cell r="D270" t="str">
            <v>South Kesteven</v>
          </cell>
          <cell r="E270">
            <v>0.4</v>
          </cell>
          <cell r="F270">
            <v>4.1121419471892597</v>
          </cell>
          <cell r="G270">
            <v>0.15334039789683801</v>
          </cell>
          <cell r="H270">
            <v>3.9588015492924198</v>
          </cell>
          <cell r="I270">
            <v>-13.703952607827199</v>
          </cell>
          <cell r="J270">
            <v>-1.7845522836413601E-2</v>
          </cell>
          <cell r="K270">
            <v>-13.721798130663601</v>
          </cell>
          <cell r="L270">
            <v>3.6618914330954899</v>
          </cell>
          <cell r="M270">
            <v>17.662754157119618</v>
          </cell>
          <cell r="N270">
            <v>0.5</v>
          </cell>
          <cell r="O270">
            <v>0</v>
          </cell>
        </row>
        <row r="271">
          <cell r="A271" t="str">
            <v>E2637</v>
          </cell>
          <cell r="B271" t="str">
            <v>SD</v>
          </cell>
          <cell r="C271" t="str">
            <v>0</v>
          </cell>
          <cell r="D271" t="str">
            <v>South Norfolk</v>
          </cell>
          <cell r="E271">
            <v>0.4</v>
          </cell>
          <cell r="F271">
            <v>3.6333098744422498</v>
          </cell>
          <cell r="G271">
            <v>0.26503078497861898</v>
          </cell>
          <cell r="H271">
            <v>3.3682790894636301</v>
          </cell>
          <cell r="I271">
            <v>-9.0950450968779908</v>
          </cell>
          <cell r="J271">
            <v>0.259227361296958</v>
          </cell>
          <cell r="K271">
            <v>-8.8358177355810295</v>
          </cell>
          <cell r="L271">
            <v>3.11565815775386</v>
          </cell>
          <cell r="M271">
            <v>12.463324186341621</v>
          </cell>
          <cell r="N271">
            <v>0.5</v>
          </cell>
          <cell r="O271">
            <v>0</v>
          </cell>
        </row>
        <row r="272">
          <cell r="A272" t="str">
            <v>E3133</v>
          </cell>
          <cell r="B272" t="str">
            <v>SD</v>
          </cell>
          <cell r="C272" t="str">
            <v>0</v>
          </cell>
          <cell r="D272" t="str">
            <v>South Oxfordshire</v>
          </cell>
          <cell r="E272">
            <v>0.4</v>
          </cell>
          <cell r="F272">
            <v>2.9396583011203599</v>
          </cell>
          <cell r="G272">
            <v>0.123140936563568</v>
          </cell>
          <cell r="H272">
            <v>2.8165173645567898</v>
          </cell>
          <cell r="I272">
            <v>-18.883744617896198</v>
          </cell>
          <cell r="J272">
            <v>8.66277582684951E-2</v>
          </cell>
          <cell r="K272">
            <v>-18.7971168596277</v>
          </cell>
          <cell r="L272">
            <v>2.6052785622150298</v>
          </cell>
          <cell r="M272">
            <v>21.700261982452989</v>
          </cell>
          <cell r="N272">
            <v>0.5</v>
          </cell>
          <cell r="O272">
            <v>0</v>
          </cell>
        </row>
        <row r="273">
          <cell r="A273" t="str">
            <v>E2342</v>
          </cell>
          <cell r="B273" t="str">
            <v>SD</v>
          </cell>
          <cell r="C273" t="str">
            <v>0</v>
          </cell>
          <cell r="D273" t="str">
            <v>South Ribble</v>
          </cell>
          <cell r="E273">
            <v>0.4</v>
          </cell>
          <cell r="F273">
            <v>2.65449558630106</v>
          </cell>
          <cell r="G273">
            <v>0.108839228184252</v>
          </cell>
          <cell r="H273">
            <v>2.5456563581168101</v>
          </cell>
          <cell r="I273">
            <v>-12.7833369724387</v>
          </cell>
          <cell r="J273">
            <v>0.208692503064764</v>
          </cell>
          <cell r="K273">
            <v>-12.574644469373901</v>
          </cell>
          <cell r="L273">
            <v>2.35473213125805</v>
          </cell>
          <cell r="M273">
            <v>15.328993330555511</v>
          </cell>
          <cell r="N273">
            <v>0.5</v>
          </cell>
          <cell r="O273">
            <v>0</v>
          </cell>
        </row>
        <row r="274">
          <cell r="A274" t="str">
            <v>E3435</v>
          </cell>
          <cell r="B274" t="str">
            <v>SD</v>
          </cell>
          <cell r="C274" t="str">
            <v>0</v>
          </cell>
          <cell r="D274" t="str">
            <v>South Staffordshire</v>
          </cell>
          <cell r="E274">
            <v>0.4</v>
          </cell>
          <cell r="F274">
            <v>2.7627447387043498</v>
          </cell>
          <cell r="G274">
            <v>0.21593004327401699</v>
          </cell>
          <cell r="H274">
            <v>2.5468146954303399</v>
          </cell>
          <cell r="I274">
            <v>-7.5317260991810802</v>
          </cell>
          <cell r="J274">
            <v>-3.5902318960476798E-2</v>
          </cell>
          <cell r="K274">
            <v>-7.5676284181415499</v>
          </cell>
          <cell r="L274">
            <v>2.3558035932730599</v>
          </cell>
          <cell r="M274">
            <v>10.07854079461142</v>
          </cell>
          <cell r="N274">
            <v>0.5</v>
          </cell>
          <cell r="O274">
            <v>0</v>
          </cell>
        </row>
        <row r="275">
          <cell r="A275" t="str">
            <v>E4504</v>
          </cell>
          <cell r="B275" t="str">
            <v>MD</v>
          </cell>
          <cell r="C275" t="str">
            <v>0</v>
          </cell>
          <cell r="D275" t="str">
            <v>South Tyneside</v>
          </cell>
          <cell r="E275">
            <v>0.49</v>
          </cell>
          <cell r="F275">
            <v>71.8076682165688</v>
          </cell>
          <cell r="G275">
            <v>18.458763562187102</v>
          </cell>
          <cell r="H275">
            <v>53.348904654381698</v>
          </cell>
          <cell r="I275">
            <v>38.169000934387803</v>
          </cell>
          <cell r="J275">
            <v>-3.6402170327981799E-2</v>
          </cell>
          <cell r="K275">
            <v>38.1325987640599</v>
          </cell>
          <cell r="L275">
            <v>49.3477368053031</v>
          </cell>
          <cell r="M275">
            <v>15.179903719993895</v>
          </cell>
          <cell r="N275">
            <v>0</v>
          </cell>
          <cell r="O275">
            <v>0</v>
          </cell>
        </row>
        <row r="276">
          <cell r="A276" t="str">
            <v>E6144</v>
          </cell>
          <cell r="B276" t="str">
            <v>FIR</v>
          </cell>
          <cell r="C276" t="str">
            <v>0</v>
          </cell>
          <cell r="D276" t="str">
            <v>South Yorkshire Fire</v>
          </cell>
          <cell r="E276">
            <v>0.01</v>
          </cell>
          <cell r="F276">
            <v>29.9886373762738</v>
          </cell>
          <cell r="G276">
            <v>12.991811630183699</v>
          </cell>
          <cell r="H276">
            <v>16.996825746090099</v>
          </cell>
          <cell r="I276">
            <v>12.601788123915799</v>
          </cell>
          <cell r="J276">
            <v>4.5666322825338702E-2</v>
          </cell>
          <cell r="K276">
            <v>12.647454446741101</v>
          </cell>
          <cell r="L276">
            <v>15.722063815133399</v>
          </cell>
          <cell r="M276">
            <v>4.3950376221742999</v>
          </cell>
          <cell r="N276">
            <v>0</v>
          </cell>
          <cell r="O276">
            <v>2.7558919999999998</v>
          </cell>
        </row>
        <row r="277">
          <cell r="A277" t="str">
            <v>E1702</v>
          </cell>
          <cell r="B277" t="str">
            <v>UNINFIR</v>
          </cell>
          <cell r="C277" t="str">
            <v>0</v>
          </cell>
          <cell r="D277" t="str">
            <v>Southampton</v>
          </cell>
          <cell r="E277">
            <v>0.49</v>
          </cell>
          <cell r="F277">
            <v>74.017698793902497</v>
          </cell>
          <cell r="G277">
            <v>13.73323352601</v>
          </cell>
          <cell r="H277">
            <v>60.2844652678925</v>
          </cell>
          <cell r="I277">
            <v>6.0968486353076798</v>
          </cell>
          <cell r="J277">
            <v>0.44570476079106802</v>
          </cell>
          <cell r="K277">
            <v>6.5425533960987501</v>
          </cell>
          <cell r="L277">
            <v>55.763130372800603</v>
          </cell>
          <cell r="M277">
            <v>54.18761663258482</v>
          </cell>
          <cell r="N277">
            <v>0</v>
          </cell>
          <cell r="O277">
            <v>0</v>
          </cell>
        </row>
        <row r="278">
          <cell r="A278" t="str">
            <v>E1501</v>
          </cell>
          <cell r="B278" t="str">
            <v>UNINFIR</v>
          </cell>
          <cell r="C278" t="str">
            <v>0</v>
          </cell>
          <cell r="D278" t="str">
            <v>Southend-on-Sea</v>
          </cell>
          <cell r="E278">
            <v>0.49</v>
          </cell>
          <cell r="F278">
            <v>45.5783850278006</v>
          </cell>
          <cell r="G278">
            <v>7.5897696698112602</v>
          </cell>
          <cell r="H278">
            <v>37.988615357989303</v>
          </cell>
          <cell r="I278">
            <v>13.212556793363801</v>
          </cell>
          <cell r="J278">
            <v>-1.8417708539537601E-3</v>
          </cell>
          <cell r="K278">
            <v>13.2107150225099</v>
          </cell>
          <cell r="L278">
            <v>35.139469206140099</v>
          </cell>
          <cell r="M278">
            <v>24.776058564625501</v>
          </cell>
          <cell r="N278">
            <v>0</v>
          </cell>
          <cell r="O278">
            <v>0</v>
          </cell>
        </row>
        <row r="279">
          <cell r="A279" t="str">
            <v>E5019</v>
          </cell>
          <cell r="B279" t="str">
            <v>ILB</v>
          </cell>
          <cell r="C279" t="str">
            <v>0</v>
          </cell>
          <cell r="D279" t="str">
            <v>Southwark</v>
          </cell>
          <cell r="E279">
            <v>0.3</v>
          </cell>
          <cell r="F279">
            <v>171.70300081657101</v>
          </cell>
          <cell r="G279">
            <v>44.968713139235902</v>
          </cell>
          <cell r="H279">
            <v>126.734287677335</v>
          </cell>
          <cell r="I279">
            <v>34.2985094718222</v>
          </cell>
          <cell r="J279">
            <v>-0.33943571752893598</v>
          </cell>
          <cell r="K279">
            <v>33.9590737542933</v>
          </cell>
          <cell r="L279">
            <v>117.229216101535</v>
          </cell>
          <cell r="M279">
            <v>92.435778205512804</v>
          </cell>
          <cell r="N279">
            <v>0</v>
          </cell>
          <cell r="O279">
            <v>0</v>
          </cell>
        </row>
        <row r="280">
          <cell r="A280" t="str">
            <v>E3637</v>
          </cell>
          <cell r="B280" t="str">
            <v>SD</v>
          </cell>
          <cell r="C280" t="str">
            <v>0</v>
          </cell>
          <cell r="D280" t="str">
            <v>Spelthorne</v>
          </cell>
          <cell r="E280">
            <v>0.4</v>
          </cell>
          <cell r="F280">
            <v>2.20403643427868</v>
          </cell>
          <cell r="G280">
            <v>9.6776749444024299E-2</v>
          </cell>
          <cell r="H280">
            <v>2.1072596848346499</v>
          </cell>
          <cell r="I280">
            <v>-19.3649714472425</v>
          </cell>
          <cell r="J280">
            <v>0.18031459446082801</v>
          </cell>
          <cell r="K280">
            <v>-19.1846568527816</v>
          </cell>
          <cell r="L280">
            <v>1.94921520847206</v>
          </cell>
          <cell r="M280">
            <v>21.472231132077148</v>
          </cell>
          <cell r="N280">
            <v>0.5</v>
          </cell>
          <cell r="O280">
            <v>0</v>
          </cell>
        </row>
        <row r="281">
          <cell r="A281" t="str">
            <v>E1936</v>
          </cell>
          <cell r="B281" t="str">
            <v>SD</v>
          </cell>
          <cell r="C281" t="str">
            <v>0</v>
          </cell>
          <cell r="D281" t="str">
            <v>St Albans</v>
          </cell>
          <cell r="E281">
            <v>0.4</v>
          </cell>
          <cell r="F281">
            <v>2.8704783610728599</v>
          </cell>
          <cell r="G281">
            <v>0.124985541935403</v>
          </cell>
          <cell r="H281">
            <v>2.7454928191374601</v>
          </cell>
          <cell r="I281">
            <v>-29.242358991919801</v>
          </cell>
          <cell r="J281">
            <v>-2.3907580164014099E-2</v>
          </cell>
          <cell r="K281">
            <v>-29.2662665720839</v>
          </cell>
          <cell r="L281">
            <v>2.5395808577021501</v>
          </cell>
          <cell r="M281">
            <v>31.987851811057261</v>
          </cell>
          <cell r="N281">
            <v>0.5</v>
          </cell>
          <cell r="O281">
            <v>0</v>
          </cell>
        </row>
        <row r="282">
          <cell r="A282" t="str">
            <v>E4303</v>
          </cell>
          <cell r="B282" t="str">
            <v>MD</v>
          </cell>
          <cell r="C282" t="str">
            <v>P1702</v>
          </cell>
          <cell r="D282" t="str">
            <v>St. Helens</v>
          </cell>
          <cell r="E282">
            <v>0.99</v>
          </cell>
          <cell r="F282">
            <v>74.120508147789394</v>
          </cell>
          <cell r="G282">
            <v>0</v>
          </cell>
          <cell r="H282">
            <v>74.120508147789394</v>
          </cell>
          <cell r="I282">
            <v>20.137199154169402</v>
          </cell>
          <cell r="J282">
            <v>0.19762493648992299</v>
          </cell>
          <cell r="K282">
            <v>20.334824090659399</v>
          </cell>
          <cell r="L282">
            <v>71.896892903355706</v>
          </cell>
          <cell r="M282">
            <v>53.983308993619993</v>
          </cell>
          <cell r="N282">
            <v>0</v>
          </cell>
          <cell r="O282">
            <v>0</v>
          </cell>
        </row>
        <row r="283">
          <cell r="A283" t="str">
            <v>E3436</v>
          </cell>
          <cell r="B283" t="str">
            <v>SD</v>
          </cell>
          <cell r="C283" t="str">
            <v>0</v>
          </cell>
          <cell r="D283" t="str">
            <v>Stafford</v>
          </cell>
          <cell r="E283">
            <v>0.4</v>
          </cell>
          <cell r="F283">
            <v>3.1812436291415902</v>
          </cell>
          <cell r="G283">
            <v>0.11996510304489599</v>
          </cell>
          <cell r="H283">
            <v>3.0612785260967001</v>
          </cell>
          <cell r="I283">
            <v>-16.682056737124199</v>
          </cell>
          <cell r="J283">
            <v>-7.58771681234158E-2</v>
          </cell>
          <cell r="K283">
            <v>-16.757933905247601</v>
          </cell>
          <cell r="L283">
            <v>2.8316826366394401</v>
          </cell>
          <cell r="M283">
            <v>19.743335263220899</v>
          </cell>
          <cell r="N283">
            <v>0.5</v>
          </cell>
          <cell r="O283">
            <v>0</v>
          </cell>
        </row>
        <row r="284">
          <cell r="A284" t="str">
            <v>E3421</v>
          </cell>
          <cell r="B284" t="str">
            <v>SCNFIR</v>
          </cell>
          <cell r="C284" t="str">
            <v>0</v>
          </cell>
          <cell r="D284" t="str">
            <v>Staffordshire</v>
          </cell>
          <cell r="E284">
            <v>0.09</v>
          </cell>
          <cell r="F284">
            <v>122.984350930849</v>
          </cell>
          <cell r="G284">
            <v>13.2616202651968</v>
          </cell>
          <cell r="H284">
            <v>109.722730665653</v>
          </cell>
          <cell r="I284">
            <v>82.3258955916763</v>
          </cell>
          <cell r="J284">
            <v>-2.4731636702483701E-2</v>
          </cell>
          <cell r="K284">
            <v>82.301163954973802</v>
          </cell>
          <cell r="L284">
            <v>101.493525865729</v>
          </cell>
          <cell r="M284">
            <v>27.396835073976703</v>
          </cell>
          <cell r="N284">
            <v>0</v>
          </cell>
          <cell r="O284">
            <v>0</v>
          </cell>
        </row>
        <row r="285">
          <cell r="A285" t="str">
            <v>E3437</v>
          </cell>
          <cell r="B285" t="str">
            <v>SD</v>
          </cell>
          <cell r="C285" t="str">
            <v>0</v>
          </cell>
          <cell r="D285" t="str">
            <v>Staffordshire Moorlands</v>
          </cell>
          <cell r="E285">
            <v>0.4</v>
          </cell>
          <cell r="F285">
            <v>2.9255652410074302</v>
          </cell>
          <cell r="G285">
            <v>0.104664211353575</v>
          </cell>
          <cell r="H285">
            <v>2.8209010296538501</v>
          </cell>
          <cell r="I285">
            <v>-5.7235152292123903</v>
          </cell>
          <cell r="J285">
            <v>-1.0206088309927501E-2</v>
          </cell>
          <cell r="K285">
            <v>-5.7337213175223196</v>
          </cell>
          <cell r="L285">
            <v>2.6093334524298202</v>
          </cell>
          <cell r="M285">
            <v>8.5444162588662405</v>
          </cell>
          <cell r="N285">
            <v>0.5</v>
          </cell>
          <cell r="O285">
            <v>0</v>
          </cell>
        </row>
        <row r="286">
          <cell r="A286" t="str">
            <v>E6134</v>
          </cell>
          <cell r="B286" t="str">
            <v>FIR</v>
          </cell>
          <cell r="C286" t="str">
            <v>0</v>
          </cell>
          <cell r="D286" t="str">
            <v>Staffordshire Police, Fire and Crime Commissioner</v>
          </cell>
          <cell r="E286">
            <v>0.01</v>
          </cell>
          <cell r="F286">
            <v>17.917129498311301</v>
          </cell>
          <cell r="G286">
            <v>7.4886810541147897</v>
          </cell>
          <cell r="H286">
            <v>10.4284484441965</v>
          </cell>
          <cell r="I286">
            <v>6.4935114904980296</v>
          </cell>
          <cell r="J286">
            <v>1.2550266498791999E-3</v>
          </cell>
          <cell r="K286">
            <v>6.4947665171479096</v>
          </cell>
          <cell r="L286">
            <v>9.6463148108817407</v>
          </cell>
          <cell r="M286">
            <v>3.93493695369847</v>
          </cell>
          <cell r="N286">
            <v>0</v>
          </cell>
          <cell r="O286">
            <v>1.707246</v>
          </cell>
        </row>
        <row r="287">
          <cell r="A287" t="str">
            <v>E1937</v>
          </cell>
          <cell r="B287" t="str">
            <v>SD</v>
          </cell>
          <cell r="C287" t="str">
            <v>0</v>
          </cell>
          <cell r="D287" t="str">
            <v>Stevenage</v>
          </cell>
          <cell r="E287">
            <v>0.4</v>
          </cell>
          <cell r="F287">
            <v>2.9217714089034201</v>
          </cell>
          <cell r="G287">
            <v>0.108811063085828</v>
          </cell>
          <cell r="H287">
            <v>2.81296034581759</v>
          </cell>
          <cell r="I287">
            <v>-19.227310741162501</v>
          </cell>
          <cell r="J287">
            <v>0.55575794879782603</v>
          </cell>
          <cell r="K287">
            <v>-18.6715527923647</v>
          </cell>
          <cell r="L287">
            <v>2.6019883198812801</v>
          </cell>
          <cell r="M287">
            <v>22.040271086980091</v>
          </cell>
          <cell r="N287">
            <v>0.5</v>
          </cell>
          <cell r="O287">
            <v>0</v>
          </cell>
        </row>
        <row r="288">
          <cell r="A288" t="str">
            <v>E4207</v>
          </cell>
          <cell r="B288" t="str">
            <v>MD</v>
          </cell>
          <cell r="C288" t="str">
            <v>P1701</v>
          </cell>
          <cell r="D288" t="str">
            <v>Stockport</v>
          </cell>
          <cell r="E288">
            <v>0.99</v>
          </cell>
          <cell r="F288">
            <v>73.498498542289596</v>
          </cell>
          <cell r="G288">
            <v>0</v>
          </cell>
          <cell r="H288">
            <v>73.498498542289596</v>
          </cell>
          <cell r="I288">
            <v>-21.915052782243801</v>
          </cell>
          <cell r="J288">
            <v>-0.30889556554080899</v>
          </cell>
          <cell r="K288">
            <v>-22.223948347784699</v>
          </cell>
          <cell r="L288">
            <v>71.293543586020903</v>
          </cell>
          <cell r="M288">
            <v>95.413551324533401</v>
          </cell>
          <cell r="N288">
            <v>0</v>
          </cell>
          <cell r="O288">
            <v>0</v>
          </cell>
        </row>
        <row r="289">
          <cell r="A289" t="str">
            <v>E0704</v>
          </cell>
          <cell r="B289" t="str">
            <v>UNINFIR</v>
          </cell>
          <cell r="C289" t="str">
            <v>0</v>
          </cell>
          <cell r="D289" t="str">
            <v>Stockton-on-Tees</v>
          </cell>
          <cell r="E289">
            <v>0.49</v>
          </cell>
          <cell r="F289">
            <v>49.7054444963508</v>
          </cell>
          <cell r="G289">
            <v>6.5033128036075896</v>
          </cell>
          <cell r="H289">
            <v>43.202131692743201</v>
          </cell>
          <cell r="I289">
            <v>4.0632632701964804</v>
          </cell>
          <cell r="J289">
            <v>0.17990159831824501</v>
          </cell>
          <cell r="K289">
            <v>4.2431648685147199</v>
          </cell>
          <cell r="L289">
            <v>39.9619718157875</v>
          </cell>
          <cell r="M289">
            <v>39.138868422546722</v>
          </cell>
          <cell r="N289">
            <v>0</v>
          </cell>
          <cell r="O289">
            <v>0</v>
          </cell>
        </row>
        <row r="290">
          <cell r="A290" t="str">
            <v>E3401</v>
          </cell>
          <cell r="B290" t="str">
            <v>UNINFIR</v>
          </cell>
          <cell r="C290" t="str">
            <v>0</v>
          </cell>
          <cell r="D290" t="str">
            <v>Stoke-on-Trent</v>
          </cell>
          <cell r="E290">
            <v>0.49</v>
          </cell>
          <cell r="F290">
            <v>107.818436767923</v>
          </cell>
          <cell r="G290">
            <v>28.847754717748099</v>
          </cell>
          <cell r="H290">
            <v>78.970682050174801</v>
          </cell>
          <cell r="I290">
            <v>35.1864658246636</v>
          </cell>
          <cell r="J290">
            <v>0.108525097520683</v>
          </cell>
          <cell r="K290">
            <v>35.294990922184297</v>
          </cell>
          <cell r="L290">
            <v>73.047880896411698</v>
          </cell>
          <cell r="M290">
            <v>43.784216225511202</v>
          </cell>
          <cell r="N290">
            <v>0</v>
          </cell>
          <cell r="O290">
            <v>0</v>
          </cell>
        </row>
        <row r="291">
          <cell r="A291" t="str">
            <v>E3734</v>
          </cell>
          <cell r="B291" t="str">
            <v>SD</v>
          </cell>
          <cell r="C291" t="str">
            <v>0</v>
          </cell>
          <cell r="D291" t="str">
            <v>Stratford-on-Avon</v>
          </cell>
          <cell r="E291">
            <v>0.4</v>
          </cell>
          <cell r="F291">
            <v>2.81507124137313</v>
          </cell>
          <cell r="G291">
            <v>0.14518050576272901</v>
          </cell>
          <cell r="H291">
            <v>2.6698907356103998</v>
          </cell>
          <cell r="I291">
            <v>-21.0460047237342</v>
          </cell>
          <cell r="J291">
            <v>7.1490814474767503E-2</v>
          </cell>
          <cell r="K291">
            <v>-20.9745139092595</v>
          </cell>
          <cell r="L291">
            <v>2.4696489304396199</v>
          </cell>
          <cell r="M291">
            <v>23.715895459344601</v>
          </cell>
          <cell r="N291">
            <v>0.5</v>
          </cell>
          <cell r="O291">
            <v>0</v>
          </cell>
        </row>
        <row r="292">
          <cell r="A292" t="str">
            <v>E1635</v>
          </cell>
          <cell r="B292" t="str">
            <v>SD</v>
          </cell>
          <cell r="C292" t="str">
            <v>0</v>
          </cell>
          <cell r="D292" t="str">
            <v>Stroud</v>
          </cell>
          <cell r="E292">
            <v>0.4</v>
          </cell>
          <cell r="F292">
            <v>2.8347779033010601</v>
          </cell>
          <cell r="G292">
            <v>0.16959832708539899</v>
          </cell>
          <cell r="H292">
            <v>2.6651795762156598</v>
          </cell>
          <cell r="I292">
            <v>-10.669179746112301</v>
          </cell>
          <cell r="J292">
            <v>-1.9794516546028301E-2</v>
          </cell>
          <cell r="K292">
            <v>-10.6889742626583</v>
          </cell>
          <cell r="L292">
            <v>2.4652911079994899</v>
          </cell>
          <cell r="M292">
            <v>13.334359322327961</v>
          </cell>
          <cell r="N292">
            <v>0.5</v>
          </cell>
          <cell r="O292">
            <v>0</v>
          </cell>
        </row>
        <row r="293">
          <cell r="A293" t="str">
            <v>E3520</v>
          </cell>
          <cell r="B293" t="str">
            <v>SCFIR</v>
          </cell>
          <cell r="C293" t="str">
            <v>0</v>
          </cell>
          <cell r="D293" t="str">
            <v>Suffolk</v>
          </cell>
          <cell r="E293">
            <v>0.1</v>
          </cell>
          <cell r="F293">
            <v>132.77297374604399</v>
          </cell>
          <cell r="G293">
            <v>21.508792742861001</v>
          </cell>
          <cell r="H293">
            <v>111.264181003183</v>
          </cell>
          <cell r="I293">
            <v>84.242073565927996</v>
          </cell>
          <cell r="J293">
            <v>0.28214309462731502</v>
          </cell>
          <cell r="K293">
            <v>84.524216660555297</v>
          </cell>
          <cell r="L293">
            <v>102.919367427944</v>
          </cell>
          <cell r="M293">
            <v>27.022107437255002</v>
          </cell>
          <cell r="N293">
            <v>0</v>
          </cell>
          <cell r="O293">
            <v>1.3419140000000001</v>
          </cell>
        </row>
        <row r="294">
          <cell r="A294" t="str">
            <v>E4505</v>
          </cell>
          <cell r="B294" t="str">
            <v>MD</v>
          </cell>
          <cell r="C294" t="str">
            <v>0</v>
          </cell>
          <cell r="D294" t="str">
            <v>Sunderland</v>
          </cell>
          <cell r="E294">
            <v>0.49</v>
          </cell>
          <cell r="F294">
            <v>127.812640860511</v>
          </cell>
          <cell r="G294">
            <v>34.621763080070203</v>
          </cell>
          <cell r="H294">
            <v>93.190877780440402</v>
          </cell>
          <cell r="I294">
            <v>49.5982918471177</v>
          </cell>
          <cell r="J294">
            <v>0.222265810031615</v>
          </cell>
          <cell r="K294">
            <v>49.820557657149301</v>
          </cell>
          <cell r="L294">
            <v>86.201561946907304</v>
          </cell>
          <cell r="M294">
            <v>43.592585933322702</v>
          </cell>
          <cell r="N294">
            <v>0</v>
          </cell>
          <cell r="O294">
            <v>0</v>
          </cell>
        </row>
        <row r="295">
          <cell r="A295" t="str">
            <v>E3620</v>
          </cell>
          <cell r="B295" t="str">
            <v>SCFIR</v>
          </cell>
          <cell r="C295" t="str">
            <v>0</v>
          </cell>
          <cell r="D295" t="str">
            <v>Surrey</v>
          </cell>
          <cell r="E295">
            <v>0.1</v>
          </cell>
          <cell r="F295">
            <v>127.74949551474</v>
          </cell>
          <cell r="G295">
            <v>2.5532661777828798</v>
          </cell>
          <cell r="H295">
            <v>125.196229336957</v>
          </cell>
          <cell r="I295">
            <v>67.069507983656493</v>
          </cell>
          <cell r="J295">
            <v>0.37555550715680402</v>
          </cell>
          <cell r="K295">
            <v>67.445063490813297</v>
          </cell>
          <cell r="L295">
            <v>115.806512136686</v>
          </cell>
          <cell r="M295">
            <v>58.12672135330051</v>
          </cell>
          <cell r="N295">
            <v>0</v>
          </cell>
          <cell r="O295">
            <v>2.4861979999999999</v>
          </cell>
        </row>
        <row r="296">
          <cell r="A296" t="str">
            <v>E3638</v>
          </cell>
          <cell r="B296" t="str">
            <v>SD</v>
          </cell>
          <cell r="C296" t="str">
            <v>0</v>
          </cell>
          <cell r="D296" t="str">
            <v>Surrey Heath</v>
          </cell>
          <cell r="E296">
            <v>0.4</v>
          </cell>
          <cell r="F296">
            <v>1.7853791219205499</v>
          </cell>
          <cell r="G296">
            <v>8.2868616796714395E-2</v>
          </cell>
          <cell r="H296">
            <v>1.7025105051238301</v>
          </cell>
          <cell r="I296">
            <v>-14.7895740297893</v>
          </cell>
          <cell r="J296">
            <v>1.3514401052997701E-2</v>
          </cell>
          <cell r="K296">
            <v>-14.7760596287363</v>
          </cell>
          <cell r="L296">
            <v>1.5748222172395401</v>
          </cell>
          <cell r="M296">
            <v>16.492084534913129</v>
          </cell>
          <cell r="N296">
            <v>0.5</v>
          </cell>
          <cell r="O296">
            <v>0</v>
          </cell>
        </row>
        <row r="297">
          <cell r="A297" t="str">
            <v>E5048</v>
          </cell>
          <cell r="B297" t="str">
            <v>OLB</v>
          </cell>
          <cell r="C297" t="str">
            <v>0</v>
          </cell>
          <cell r="D297" t="str">
            <v>Sutton</v>
          </cell>
          <cell r="E297">
            <v>0.3</v>
          </cell>
          <cell r="F297">
            <v>48.067146853629801</v>
          </cell>
          <cell r="G297">
            <v>8.4172306869093596</v>
          </cell>
          <cell r="H297">
            <v>39.649916166720402</v>
          </cell>
          <cell r="I297">
            <v>19.160954473330499</v>
          </cell>
          <cell r="J297">
            <v>0.12751435415739501</v>
          </cell>
          <cell r="K297">
            <v>19.2884688274879</v>
          </cell>
          <cell r="L297">
            <v>36.676172454216399</v>
          </cell>
          <cell r="M297">
            <v>20.488961693389903</v>
          </cell>
          <cell r="N297">
            <v>0</v>
          </cell>
          <cell r="O297">
            <v>0</v>
          </cell>
        </row>
        <row r="298">
          <cell r="A298" t="str">
            <v>E2241</v>
          </cell>
          <cell r="B298" t="str">
            <v>SD</v>
          </cell>
          <cell r="C298" t="str">
            <v>0</v>
          </cell>
          <cell r="D298" t="str">
            <v>Swale</v>
          </cell>
          <cell r="E298">
            <v>0.4</v>
          </cell>
          <cell r="F298">
            <v>5.0019612037707804</v>
          </cell>
          <cell r="G298">
            <v>0.33837582995782201</v>
          </cell>
          <cell r="H298">
            <v>4.6635853738129596</v>
          </cell>
          <cell r="I298">
            <v>-16.5712322319058</v>
          </cell>
          <cell r="J298">
            <v>-5.5552554649644002E-2</v>
          </cell>
          <cell r="K298">
            <v>-16.626784786555501</v>
          </cell>
          <cell r="L298">
            <v>4.3138164707769899</v>
          </cell>
          <cell r="M298">
            <v>21.23481760571876</v>
          </cell>
          <cell r="N298">
            <v>0.5</v>
          </cell>
          <cell r="O298">
            <v>0</v>
          </cell>
        </row>
        <row r="299">
          <cell r="A299" t="str">
            <v>E3901</v>
          </cell>
          <cell r="B299" t="str">
            <v>UNINFIR</v>
          </cell>
          <cell r="C299" t="str">
            <v>0</v>
          </cell>
          <cell r="D299" t="str">
            <v>Swindon</v>
          </cell>
          <cell r="E299">
            <v>0.49</v>
          </cell>
          <cell r="F299">
            <v>40.775056988079299</v>
          </cell>
          <cell r="G299">
            <v>5.4969457597200098</v>
          </cell>
          <cell r="H299">
            <v>35.2781112283593</v>
          </cell>
          <cell r="I299">
            <v>-20.563209114119399</v>
          </cell>
          <cell r="J299">
            <v>0.69982384657048202</v>
          </cell>
          <cell r="K299">
            <v>-19.8633852675489</v>
          </cell>
          <cell r="L299">
            <v>32.632252886232301</v>
          </cell>
          <cell r="M299">
            <v>55.841320342478696</v>
          </cell>
          <cell r="N299">
            <v>0.36824360505811499</v>
          </cell>
          <cell r="O299">
            <v>0</v>
          </cell>
        </row>
        <row r="300">
          <cell r="A300" t="str">
            <v>E4208</v>
          </cell>
          <cell r="B300" t="str">
            <v>MD</v>
          </cell>
          <cell r="C300" t="str">
            <v>P1701</v>
          </cell>
          <cell r="D300" t="str">
            <v>Tameside</v>
          </cell>
          <cell r="E300">
            <v>0.99</v>
          </cell>
          <cell r="F300">
            <v>94.309212555271898</v>
          </cell>
          <cell r="G300">
            <v>0</v>
          </cell>
          <cell r="H300">
            <v>94.309212555271898</v>
          </cell>
          <cell r="I300">
            <v>34.224569085398102</v>
          </cell>
          <cell r="J300">
            <v>0.58747617208646097</v>
          </cell>
          <cell r="K300">
            <v>34.812045257484598</v>
          </cell>
          <cell r="L300">
            <v>91.479936178613698</v>
          </cell>
          <cell r="M300">
            <v>60.084643469873797</v>
          </cell>
          <cell r="N300">
            <v>0</v>
          </cell>
          <cell r="O300">
            <v>0</v>
          </cell>
        </row>
        <row r="301">
          <cell r="A301" t="str">
            <v>E3439</v>
          </cell>
          <cell r="B301" t="str">
            <v>SD</v>
          </cell>
          <cell r="C301" t="str">
            <v>0</v>
          </cell>
          <cell r="D301" t="str">
            <v>Tamworth</v>
          </cell>
          <cell r="E301">
            <v>0.4</v>
          </cell>
          <cell r="F301">
            <v>2.86688237406478</v>
          </cell>
          <cell r="G301">
            <v>0.32201190188852302</v>
          </cell>
          <cell r="H301">
            <v>2.5448704721762598</v>
          </cell>
          <cell r="I301">
            <v>-11.1729623666262</v>
          </cell>
          <cell r="J301">
            <v>3.5696356135552797E-2</v>
          </cell>
          <cell r="K301">
            <v>-11.1372660104907</v>
          </cell>
          <cell r="L301">
            <v>2.35400518676304</v>
          </cell>
          <cell r="M301">
            <v>13.71783283880246</v>
          </cell>
          <cell r="N301">
            <v>0.5</v>
          </cell>
          <cell r="O301">
            <v>0</v>
          </cell>
        </row>
        <row r="302">
          <cell r="A302" t="str">
            <v>E3639</v>
          </cell>
          <cell r="B302" t="str">
            <v>SD</v>
          </cell>
          <cell r="C302" t="str">
            <v>0</v>
          </cell>
          <cell r="D302" t="str">
            <v>Tandridge</v>
          </cell>
          <cell r="E302">
            <v>0.4</v>
          </cell>
          <cell r="F302">
            <v>1.66441190770546</v>
          </cell>
          <cell r="G302">
            <v>9.6587733353000499E-2</v>
          </cell>
          <cell r="H302">
            <v>1.5678241743524599</v>
          </cell>
          <cell r="I302">
            <v>-9.0160607733868794</v>
          </cell>
          <cell r="J302">
            <v>-7.5785345906361101E-2</v>
          </cell>
          <cell r="K302">
            <v>-9.0918461192932405</v>
          </cell>
          <cell r="L302">
            <v>1.45023736127602</v>
          </cell>
          <cell r="M302">
            <v>10.583884947739339</v>
          </cell>
          <cell r="N302">
            <v>0.5</v>
          </cell>
          <cell r="O302">
            <v>0</v>
          </cell>
        </row>
        <row r="303">
          <cell r="A303" t="str">
            <v>E1137</v>
          </cell>
          <cell r="B303" t="str">
            <v>SD</v>
          </cell>
          <cell r="C303" t="str">
            <v>0</v>
          </cell>
          <cell r="D303" t="str">
            <v>Teignbridge</v>
          </cell>
          <cell r="E303">
            <v>0.4</v>
          </cell>
          <cell r="F303">
            <v>3.89551765253269</v>
          </cell>
          <cell r="G303">
            <v>0.26127305532315498</v>
          </cell>
          <cell r="H303">
            <v>3.6342445972095301</v>
          </cell>
          <cell r="I303">
            <v>-10.388233863009001</v>
          </cell>
          <cell r="J303">
            <v>1.43163401742452E-2</v>
          </cell>
          <cell r="K303">
            <v>-10.3739175228348</v>
          </cell>
          <cell r="L303">
            <v>3.3616762524188202</v>
          </cell>
          <cell r="M303">
            <v>14.022478460218531</v>
          </cell>
          <cell r="N303">
            <v>0.5</v>
          </cell>
          <cell r="O303">
            <v>0</v>
          </cell>
        </row>
        <row r="304">
          <cell r="A304" t="str">
            <v>E3201</v>
          </cell>
          <cell r="B304" t="str">
            <v>UNINFIR</v>
          </cell>
          <cell r="C304" t="str">
            <v>0</v>
          </cell>
          <cell r="D304" t="str">
            <v>Telford and Wrekin</v>
          </cell>
          <cell r="E304">
            <v>0.49</v>
          </cell>
          <cell r="F304">
            <v>54.518566835273603</v>
          </cell>
          <cell r="G304">
            <v>12.3930393374582</v>
          </cell>
          <cell r="H304">
            <v>42.125527497815398</v>
          </cell>
          <cell r="I304">
            <v>5.0397463617390903</v>
          </cell>
          <cell r="J304">
            <v>-0.35212626153503701</v>
          </cell>
          <cell r="K304">
            <v>4.6876201002040503</v>
          </cell>
          <cell r="L304">
            <v>38.966112935479302</v>
          </cell>
          <cell r="M304">
            <v>37.085781136076307</v>
          </cell>
          <cell r="N304">
            <v>0</v>
          </cell>
          <cell r="O304">
            <v>0</v>
          </cell>
        </row>
        <row r="305">
          <cell r="A305" t="str">
            <v>E1542</v>
          </cell>
          <cell r="B305" t="str">
            <v>SD</v>
          </cell>
          <cell r="C305" t="str">
            <v>0</v>
          </cell>
          <cell r="D305" t="str">
            <v>Tendring</v>
          </cell>
          <cell r="E305">
            <v>0.4</v>
          </cell>
          <cell r="F305">
            <v>6.2020908087922999</v>
          </cell>
          <cell r="G305">
            <v>0.766492008156751</v>
          </cell>
          <cell r="H305">
            <v>5.4355988006355496</v>
          </cell>
          <cell r="I305">
            <v>-6.8635262057302002</v>
          </cell>
          <cell r="J305">
            <v>-2.5448305623401199E-3</v>
          </cell>
          <cell r="K305">
            <v>-6.8660710362925403</v>
          </cell>
          <cell r="L305">
            <v>5.0279288905878801</v>
          </cell>
          <cell r="M305">
            <v>12.299125006365749</v>
          </cell>
          <cell r="N305">
            <v>0.5</v>
          </cell>
          <cell r="O305">
            <v>0</v>
          </cell>
        </row>
        <row r="306">
          <cell r="A306" t="str">
            <v>E1742</v>
          </cell>
          <cell r="B306" t="str">
            <v>SD</v>
          </cell>
          <cell r="C306" t="str">
            <v>0</v>
          </cell>
          <cell r="D306" t="str">
            <v>Test Valley</v>
          </cell>
          <cell r="E306">
            <v>0.4</v>
          </cell>
          <cell r="F306">
            <v>2.8377670120520202</v>
          </cell>
          <cell r="G306">
            <v>0.25192179176676999</v>
          </cell>
          <cell r="H306">
            <v>2.58584522028525</v>
          </cell>
          <cell r="I306">
            <v>-21.797857081371198</v>
          </cell>
          <cell r="J306">
            <v>0.318283170446719</v>
          </cell>
          <cell r="K306">
            <v>-21.479573910924501</v>
          </cell>
          <cell r="L306">
            <v>2.3919068287638598</v>
          </cell>
          <cell r="M306">
            <v>24.383702301656449</v>
          </cell>
          <cell r="N306">
            <v>0.5</v>
          </cell>
          <cell r="O306">
            <v>0</v>
          </cell>
        </row>
        <row r="307">
          <cell r="A307" t="str">
            <v>E1636</v>
          </cell>
          <cell r="B307" t="str">
            <v>SD</v>
          </cell>
          <cell r="C307" t="str">
            <v>0</v>
          </cell>
          <cell r="D307" t="str">
            <v>Tewkesbury</v>
          </cell>
          <cell r="E307">
            <v>0.4</v>
          </cell>
          <cell r="F307">
            <v>2.1732867790111898</v>
          </cell>
          <cell r="G307">
            <v>0.16859039188810299</v>
          </cell>
          <cell r="H307">
            <v>2.0046963871230901</v>
          </cell>
          <cell r="I307">
            <v>-15.1172848963093</v>
          </cell>
          <cell r="J307">
            <v>-0.110852179474239</v>
          </cell>
          <cell r="K307">
            <v>-15.228137075783501</v>
          </cell>
          <cell r="L307">
            <v>1.85434415808886</v>
          </cell>
          <cell r="M307">
            <v>17.12198128343239</v>
          </cell>
          <cell r="N307">
            <v>0.5</v>
          </cell>
          <cell r="O307">
            <v>0</v>
          </cell>
        </row>
        <row r="308">
          <cell r="A308" t="str">
            <v>E2242</v>
          </cell>
          <cell r="B308" t="str">
            <v>SD</v>
          </cell>
          <cell r="C308" t="str">
            <v>0</v>
          </cell>
          <cell r="D308" t="str">
            <v>Thanet</v>
          </cell>
          <cell r="E308">
            <v>0.4</v>
          </cell>
          <cell r="F308">
            <v>5.8352559201592404</v>
          </cell>
          <cell r="G308">
            <v>0.38174400961414301</v>
          </cell>
          <cell r="H308">
            <v>5.4535119105451004</v>
          </cell>
          <cell r="I308">
            <v>-9.9302642732739095</v>
          </cell>
          <cell r="J308">
            <v>-2.9974998592688699E-2</v>
          </cell>
          <cell r="K308">
            <v>-9.9602392718666</v>
          </cell>
          <cell r="L308">
            <v>5.0444985172542101</v>
          </cell>
          <cell r="M308">
            <v>15.383776183819009</v>
          </cell>
          <cell r="N308">
            <v>0.5</v>
          </cell>
          <cell r="O308">
            <v>0</v>
          </cell>
        </row>
        <row r="309">
          <cell r="A309" t="str">
            <v>E1938</v>
          </cell>
          <cell r="B309" t="str">
            <v>SD</v>
          </cell>
          <cell r="C309" t="str">
            <v>0</v>
          </cell>
          <cell r="D309" t="str">
            <v>Three Rivers</v>
          </cell>
          <cell r="E309">
            <v>0.4</v>
          </cell>
          <cell r="F309">
            <v>2.2548666503733101</v>
          </cell>
          <cell r="G309">
            <v>7.8706768573754707E-2</v>
          </cell>
          <cell r="H309">
            <v>2.17615988179955</v>
          </cell>
          <cell r="I309">
            <v>-16.223302652155201</v>
          </cell>
          <cell r="J309">
            <v>0.58467503044995095</v>
          </cell>
          <cell r="K309">
            <v>-15.638627621705201</v>
          </cell>
          <cell r="L309">
            <v>2.0129478906645901</v>
          </cell>
          <cell r="M309">
            <v>18.39946253395475</v>
          </cell>
          <cell r="N309">
            <v>0.5</v>
          </cell>
          <cell r="O309">
            <v>0</v>
          </cell>
        </row>
        <row r="310">
          <cell r="A310" t="str">
            <v>E1502</v>
          </cell>
          <cell r="B310" t="str">
            <v>UNINFIR</v>
          </cell>
          <cell r="C310" t="str">
            <v>0</v>
          </cell>
          <cell r="D310" t="str">
            <v>Thurrock</v>
          </cell>
          <cell r="E310">
            <v>0.49</v>
          </cell>
          <cell r="F310">
            <v>44.913910072710401</v>
          </cell>
          <cell r="G310">
            <v>8.4944639069707009</v>
          </cell>
          <cell r="H310">
            <v>36.4194461657397</v>
          </cell>
          <cell r="I310">
            <v>-27.416043337725</v>
          </cell>
          <cell r="J310">
            <v>0.63531374365271998</v>
          </cell>
          <cell r="K310">
            <v>-26.780729594072199</v>
          </cell>
          <cell r="L310">
            <v>33.687987703309197</v>
          </cell>
          <cell r="M310">
            <v>63.8354895034647</v>
          </cell>
          <cell r="N310">
            <v>0.429479644488932</v>
          </cell>
          <cell r="O310">
            <v>0</v>
          </cell>
        </row>
        <row r="311">
          <cell r="A311" t="str">
            <v>E2243</v>
          </cell>
          <cell r="B311" t="str">
            <v>SD</v>
          </cell>
          <cell r="C311" t="str">
            <v>0</v>
          </cell>
          <cell r="D311" t="str">
            <v>Tonbridge and Malling</v>
          </cell>
          <cell r="E311">
            <v>0.4</v>
          </cell>
          <cell r="F311">
            <v>2.6554510406044298</v>
          </cell>
          <cell r="G311">
            <v>0.14641889360940899</v>
          </cell>
          <cell r="H311">
            <v>2.5090321469950201</v>
          </cell>
          <cell r="I311">
            <v>-27.197331658609301</v>
          </cell>
          <cell r="J311">
            <v>-3.0155153059968898E-2</v>
          </cell>
          <cell r="K311">
            <v>-27.227486811669301</v>
          </cell>
          <cell r="L311">
            <v>2.3208547359703902</v>
          </cell>
          <cell r="M311">
            <v>29.706363805604319</v>
          </cell>
          <cell r="N311">
            <v>0.5</v>
          </cell>
          <cell r="O311">
            <v>0</v>
          </cell>
        </row>
        <row r="312">
          <cell r="A312" t="str">
            <v>E1102</v>
          </cell>
          <cell r="B312" t="str">
            <v>UNINFIR</v>
          </cell>
          <cell r="C312" t="str">
            <v>0</v>
          </cell>
          <cell r="D312" t="str">
            <v>Torbay</v>
          </cell>
          <cell r="E312">
            <v>0.49</v>
          </cell>
          <cell r="F312">
            <v>43.187434512969801</v>
          </cell>
          <cell r="G312">
            <v>8.2193084031016195</v>
          </cell>
          <cell r="H312">
            <v>34.968126109868102</v>
          </cell>
          <cell r="I312">
            <v>16.4741653948231</v>
          </cell>
          <cell r="J312">
            <v>0.41761897297796202</v>
          </cell>
          <cell r="K312">
            <v>16.891784367801101</v>
          </cell>
          <cell r="L312">
            <v>32.345516651628003</v>
          </cell>
          <cell r="M312">
            <v>18.493960715045002</v>
          </cell>
          <cell r="N312">
            <v>0</v>
          </cell>
          <cell r="O312">
            <v>0</v>
          </cell>
        </row>
        <row r="313">
          <cell r="A313" t="str">
            <v>E1139</v>
          </cell>
          <cell r="B313" t="str">
            <v>SD</v>
          </cell>
          <cell r="C313" t="str">
            <v>0</v>
          </cell>
          <cell r="D313" t="str">
            <v>Torridge</v>
          </cell>
          <cell r="E313">
            <v>0.4</v>
          </cell>
          <cell r="F313">
            <v>2.86819796785249</v>
          </cell>
          <cell r="G313">
            <v>0.331020754953813</v>
          </cell>
          <cell r="H313">
            <v>2.5371772128986798</v>
          </cell>
          <cell r="I313">
            <v>-2.93249261927338</v>
          </cell>
          <cell r="J313">
            <v>8.5909423759075801E-2</v>
          </cell>
          <cell r="K313">
            <v>-2.8465831955143002</v>
          </cell>
          <cell r="L313">
            <v>2.3468889219312801</v>
          </cell>
          <cell r="M313">
            <v>5.4696698321720598</v>
          </cell>
          <cell r="N313">
            <v>0.5</v>
          </cell>
          <cell r="O313">
            <v>0</v>
          </cell>
        </row>
        <row r="314">
          <cell r="A314" t="str">
            <v>E5020</v>
          </cell>
          <cell r="B314" t="str">
            <v>ILB</v>
          </cell>
          <cell r="C314" t="str">
            <v>0</v>
          </cell>
          <cell r="D314" t="str">
            <v>Tower Hamlets</v>
          </cell>
          <cell r="E314">
            <v>0.3</v>
          </cell>
          <cell r="F314">
            <v>164.005229930506</v>
          </cell>
          <cell r="G314">
            <v>41.95362208529</v>
          </cell>
          <cell r="H314">
            <v>122.051607845216</v>
          </cell>
          <cell r="I314">
            <v>1.87878335767046</v>
          </cell>
          <cell r="J314">
            <v>-0.77630805414571702</v>
          </cell>
          <cell r="K314">
            <v>1.1024753035247401</v>
          </cell>
          <cell r="L314">
            <v>112.897737256825</v>
          </cell>
          <cell r="M314">
            <v>120.17282448754554</v>
          </cell>
          <cell r="N314">
            <v>0</v>
          </cell>
          <cell r="O314">
            <v>0</v>
          </cell>
        </row>
        <row r="315">
          <cell r="A315" t="str">
            <v>E4209</v>
          </cell>
          <cell r="B315" t="str">
            <v>MD</v>
          </cell>
          <cell r="C315" t="str">
            <v>P1701</v>
          </cell>
          <cell r="D315" t="str">
            <v>Trafford</v>
          </cell>
          <cell r="E315">
            <v>0.99</v>
          </cell>
          <cell r="F315">
            <v>60.278083803278101</v>
          </cell>
          <cell r="G315">
            <v>0</v>
          </cell>
          <cell r="H315">
            <v>60.278083803278101</v>
          </cell>
          <cell r="I315">
            <v>-99.080528635120501</v>
          </cell>
          <cell r="J315">
            <v>2.8058824821966901</v>
          </cell>
          <cell r="K315">
            <v>-96.274646152923793</v>
          </cell>
          <cell r="L315">
            <v>58.469741289179801</v>
          </cell>
          <cell r="M315">
            <v>159.35861243839861</v>
          </cell>
          <cell r="N315">
            <v>0</v>
          </cell>
          <cell r="O315">
            <v>0</v>
          </cell>
        </row>
        <row r="316">
          <cell r="A316" t="str">
            <v>E2244</v>
          </cell>
          <cell r="B316" t="str">
            <v>SD</v>
          </cell>
          <cell r="C316" t="str">
            <v>0</v>
          </cell>
          <cell r="D316" t="str">
            <v>Tunbridge Wells</v>
          </cell>
          <cell r="E316">
            <v>0.4</v>
          </cell>
          <cell r="F316">
            <v>2.7641226649359099</v>
          </cell>
          <cell r="G316">
            <v>0.18873115741261201</v>
          </cell>
          <cell r="H316">
            <v>2.5753915075233</v>
          </cell>
          <cell r="I316">
            <v>-21.211433337333698</v>
          </cell>
          <cell r="J316">
            <v>0.36664933416968298</v>
          </cell>
          <cell r="K316">
            <v>-20.844784003164001</v>
          </cell>
          <cell r="L316">
            <v>2.38223714445905</v>
          </cell>
          <cell r="M316">
            <v>23.786824844856998</v>
          </cell>
          <cell r="N316">
            <v>0.5</v>
          </cell>
          <cell r="O316">
            <v>0</v>
          </cell>
        </row>
        <row r="317">
          <cell r="A317" t="str">
            <v>E6145</v>
          </cell>
          <cell r="B317" t="str">
            <v>FIR</v>
          </cell>
          <cell r="C317" t="str">
            <v>0</v>
          </cell>
          <cell r="D317" t="str">
            <v>Tyne and Wear Fire</v>
          </cell>
          <cell r="E317">
            <v>0.01</v>
          </cell>
          <cell r="F317">
            <v>30.3406415362386</v>
          </cell>
          <cell r="G317">
            <v>13.4713730758984</v>
          </cell>
          <cell r="H317">
            <v>16.869268460340201</v>
          </cell>
          <cell r="I317">
            <v>12.717429814655301</v>
          </cell>
          <cell r="J317">
            <v>-4.4095205402729896E-3</v>
          </cell>
          <cell r="K317">
            <v>12.713020294114999</v>
          </cell>
          <cell r="L317">
            <v>15.604073325814699</v>
          </cell>
          <cell r="M317">
            <v>4.1518386456849008</v>
          </cell>
          <cell r="N317">
            <v>0</v>
          </cell>
          <cell r="O317">
            <v>2.592711</v>
          </cell>
        </row>
        <row r="318">
          <cell r="A318" t="str">
            <v>E1544</v>
          </cell>
          <cell r="B318" t="str">
            <v>SD</v>
          </cell>
          <cell r="C318" t="str">
            <v>0</v>
          </cell>
          <cell r="D318" t="str">
            <v>Uttlesford</v>
          </cell>
          <cell r="E318">
            <v>0.4</v>
          </cell>
          <cell r="F318">
            <v>1.8035032324486899</v>
          </cell>
          <cell r="G318">
            <v>0.115279179266024</v>
          </cell>
          <cell r="H318">
            <v>1.68822405318266</v>
          </cell>
          <cell r="I318">
            <v>-18.883353690026901</v>
          </cell>
          <cell r="J318">
            <v>0.131976658415141</v>
          </cell>
          <cell r="K318">
            <v>-18.751377031611799</v>
          </cell>
          <cell r="L318">
            <v>1.5616072491939601</v>
          </cell>
          <cell r="M318">
            <v>20.571577743209559</v>
          </cell>
          <cell r="N318">
            <v>0.5</v>
          </cell>
          <cell r="O318">
            <v>0</v>
          </cell>
        </row>
        <row r="319">
          <cell r="A319" t="str">
            <v>E3134</v>
          </cell>
          <cell r="B319" t="str">
            <v>SD</v>
          </cell>
          <cell r="C319" t="str">
            <v>0</v>
          </cell>
          <cell r="D319" t="str">
            <v>Vale of White Horse</v>
          </cell>
          <cell r="E319">
            <v>0.4</v>
          </cell>
          <cell r="F319">
            <v>2.7123206536095901</v>
          </cell>
          <cell r="G319">
            <v>0.12515491173326801</v>
          </cell>
          <cell r="H319">
            <v>2.5871657418763201</v>
          </cell>
          <cell r="I319">
            <v>-27.181327268578102</v>
          </cell>
          <cell r="J319">
            <v>-7.9195747669665195E-2</v>
          </cell>
          <cell r="K319">
            <v>-27.260523016247799</v>
          </cell>
          <cell r="L319">
            <v>2.3931283112355901</v>
          </cell>
          <cell r="M319">
            <v>29.768493010454421</v>
          </cell>
          <cell r="N319">
            <v>0.5</v>
          </cell>
          <cell r="O319">
            <v>0</v>
          </cell>
        </row>
        <row r="320">
          <cell r="A320" t="str">
            <v>E4705</v>
          </cell>
          <cell r="B320" t="str">
            <v>MD</v>
          </cell>
          <cell r="C320" t="str">
            <v>0</v>
          </cell>
          <cell r="D320" t="str">
            <v>Wakefield</v>
          </cell>
          <cell r="E320">
            <v>0.49</v>
          </cell>
          <cell r="F320">
            <v>96.360973804392003</v>
          </cell>
          <cell r="G320">
            <v>17.972138375407699</v>
          </cell>
          <cell r="H320">
            <v>78.388835428984294</v>
          </cell>
          <cell r="I320">
            <v>15.330377595622201</v>
          </cell>
          <cell r="J320">
            <v>-0.14688964955342099</v>
          </cell>
          <cell r="K320">
            <v>15.1834879460687</v>
          </cell>
          <cell r="L320">
            <v>72.5096727718105</v>
          </cell>
          <cell r="M320">
            <v>63.058457833362091</v>
          </cell>
          <cell r="N320">
            <v>0</v>
          </cell>
          <cell r="O320">
            <v>0</v>
          </cell>
        </row>
        <row r="321">
          <cell r="A321" t="str">
            <v>E4606</v>
          </cell>
          <cell r="B321" t="str">
            <v>MD</v>
          </cell>
          <cell r="C321" t="str">
            <v>P1703</v>
          </cell>
          <cell r="D321" t="str">
            <v>Walsall</v>
          </cell>
          <cell r="E321">
            <v>0.99</v>
          </cell>
          <cell r="F321">
            <v>102.995957611451</v>
          </cell>
          <cell r="G321">
            <v>0</v>
          </cell>
          <cell r="H321">
            <v>102.995957611451</v>
          </cell>
          <cell r="I321">
            <v>22.076948233359801</v>
          </cell>
          <cell r="J321">
            <v>0.254497910632423</v>
          </cell>
          <cell r="K321">
            <v>22.331446143992199</v>
          </cell>
          <cell r="L321">
            <v>99.906078883107398</v>
          </cell>
          <cell r="M321">
            <v>80.919009378091204</v>
          </cell>
          <cell r="N321">
            <v>0</v>
          </cell>
          <cell r="O321">
            <v>0</v>
          </cell>
        </row>
        <row r="322">
          <cell r="A322" t="str">
            <v>E5049</v>
          </cell>
          <cell r="B322" t="str">
            <v>OLB</v>
          </cell>
          <cell r="C322" t="str">
            <v>0</v>
          </cell>
          <cell r="D322" t="str">
            <v>Waltham Forest</v>
          </cell>
          <cell r="E322">
            <v>0.3</v>
          </cell>
          <cell r="F322">
            <v>98.709326319380494</v>
          </cell>
          <cell r="G322">
            <v>23.214499239288902</v>
          </cell>
          <cell r="H322">
            <v>75.494827080091596</v>
          </cell>
          <cell r="I322">
            <v>51.911603828661399</v>
          </cell>
          <cell r="J322">
            <v>0.18265699291457299</v>
          </cell>
          <cell r="K322">
            <v>52.094260821576</v>
          </cell>
          <cell r="L322">
            <v>69.832715049084797</v>
          </cell>
          <cell r="M322">
            <v>23.583223251430198</v>
          </cell>
          <cell r="N322">
            <v>0</v>
          </cell>
          <cell r="O322">
            <v>0</v>
          </cell>
        </row>
        <row r="323">
          <cell r="A323" t="str">
            <v>E5021</v>
          </cell>
          <cell r="B323" t="str">
            <v>ILB</v>
          </cell>
          <cell r="C323" t="str">
            <v>0</v>
          </cell>
          <cell r="D323" t="str">
            <v>Wandsworth</v>
          </cell>
          <cell r="E323">
            <v>0.3</v>
          </cell>
          <cell r="F323">
            <v>109.041042603325</v>
          </cell>
          <cell r="G323">
            <v>28.883868181305701</v>
          </cell>
          <cell r="H323">
            <v>80.157174422019693</v>
          </cell>
          <cell r="I323">
            <v>39.089128190000203</v>
          </cell>
          <cell r="J323">
            <v>-0.21281487365752799</v>
          </cell>
          <cell r="K323">
            <v>38.876313316342703</v>
          </cell>
          <cell r="L323">
            <v>74.145386340368205</v>
          </cell>
          <cell r="M323">
            <v>41.068046232019491</v>
          </cell>
          <cell r="N323">
            <v>0</v>
          </cell>
          <cell r="O323">
            <v>0</v>
          </cell>
        </row>
        <row r="324">
          <cell r="A324" t="str">
            <v>E0602</v>
          </cell>
          <cell r="B324" t="str">
            <v>UNINFIR</v>
          </cell>
          <cell r="C324" t="str">
            <v>0</v>
          </cell>
          <cell r="D324" t="str">
            <v>Warrington</v>
          </cell>
          <cell r="E324">
            <v>0.49</v>
          </cell>
          <cell r="F324">
            <v>35.983215872937997</v>
          </cell>
          <cell r="G324">
            <v>1.91559451947853</v>
          </cell>
          <cell r="H324">
            <v>34.067621353459501</v>
          </cell>
          <cell r="I324">
            <v>-19.0903499878441</v>
          </cell>
          <cell r="J324">
            <v>4.90988105356003E-2</v>
          </cell>
          <cell r="K324">
            <v>-19.041251177308499</v>
          </cell>
          <cell r="L324">
            <v>31.512549751950001</v>
          </cell>
          <cell r="M324">
            <v>53.1579713413036</v>
          </cell>
          <cell r="N324">
            <v>0.35912487828539402</v>
          </cell>
          <cell r="O324">
            <v>0</v>
          </cell>
        </row>
        <row r="325">
          <cell r="A325" t="str">
            <v>E3735</v>
          </cell>
          <cell r="B325" t="str">
            <v>SD</v>
          </cell>
          <cell r="C325" t="str">
            <v>0</v>
          </cell>
          <cell r="D325" t="str">
            <v>Warwick</v>
          </cell>
          <cell r="E325">
            <v>0.4</v>
          </cell>
          <cell r="F325">
            <v>3.90442543986059</v>
          </cell>
          <cell r="G325">
            <v>0.15792739415752</v>
          </cell>
          <cell r="H325">
            <v>3.7464980457030701</v>
          </cell>
          <cell r="I325">
            <v>-26.469094840350401</v>
          </cell>
          <cell r="J325">
            <v>-0.13504319857900501</v>
          </cell>
          <cell r="K325">
            <v>-26.604138038929399</v>
          </cell>
          <cell r="L325">
            <v>3.4655106922753398</v>
          </cell>
          <cell r="M325">
            <v>30.215592886053471</v>
          </cell>
          <cell r="N325">
            <v>0.5</v>
          </cell>
          <cell r="O325">
            <v>0</v>
          </cell>
        </row>
        <row r="326">
          <cell r="A326" t="str">
            <v>E3720</v>
          </cell>
          <cell r="B326" t="str">
            <v>SCFIR</v>
          </cell>
          <cell r="C326" t="str">
            <v>0</v>
          </cell>
          <cell r="D326" t="str">
            <v>Warwickshire</v>
          </cell>
          <cell r="E326">
            <v>0.1</v>
          </cell>
          <cell r="F326">
            <v>70.898689832914101</v>
          </cell>
          <cell r="G326">
            <v>1.1795125929691599</v>
          </cell>
          <cell r="H326">
            <v>69.719177239944898</v>
          </cell>
          <cell r="I326">
            <v>41.934093846319698</v>
          </cell>
          <cell r="J326">
            <v>-1.6427443789950799E-2</v>
          </cell>
          <cell r="K326">
            <v>41.917666402529797</v>
          </cell>
          <cell r="L326">
            <v>64.490238946949006</v>
          </cell>
          <cell r="M326">
            <v>27.7850833936252</v>
          </cell>
          <cell r="N326">
            <v>0</v>
          </cell>
          <cell r="O326">
            <v>1.150542</v>
          </cell>
        </row>
        <row r="327">
          <cell r="A327" t="str">
            <v>E1939</v>
          </cell>
          <cell r="B327" t="str">
            <v>SD</v>
          </cell>
          <cell r="C327" t="str">
            <v>0</v>
          </cell>
          <cell r="D327" t="str">
            <v>Watford</v>
          </cell>
          <cell r="E327">
            <v>0.4</v>
          </cell>
          <cell r="F327">
            <v>3.2076240543308998</v>
          </cell>
          <cell r="G327">
            <v>0.107125037662918</v>
          </cell>
          <cell r="H327">
            <v>3.10049901666798</v>
          </cell>
          <cell r="I327">
            <v>-26.534159496354899</v>
          </cell>
          <cell r="J327">
            <v>-1.7415902530615299E-2</v>
          </cell>
          <cell r="K327">
            <v>-26.5515753988855</v>
          </cell>
          <cell r="L327">
            <v>2.8679615904178801</v>
          </cell>
          <cell r="M327">
            <v>29.634658513022877</v>
          </cell>
          <cell r="N327">
            <v>0.5</v>
          </cell>
          <cell r="O327">
            <v>0</v>
          </cell>
        </row>
        <row r="328">
          <cell r="A328" t="str">
            <v>E3640</v>
          </cell>
          <cell r="B328" t="str">
            <v>SD</v>
          </cell>
          <cell r="C328" t="str">
            <v>0</v>
          </cell>
          <cell r="D328" t="str">
            <v>Waverley</v>
          </cell>
          <cell r="E328">
            <v>0.4</v>
          </cell>
          <cell r="F328">
            <v>2.2805130679691801</v>
          </cell>
          <cell r="G328">
            <v>0.12091518034679501</v>
          </cell>
          <cell r="H328">
            <v>2.15959788762239</v>
          </cell>
          <cell r="I328">
            <v>-15.6313786239488</v>
          </cell>
          <cell r="J328">
            <v>4.4597155544160202E-2</v>
          </cell>
          <cell r="K328">
            <v>-15.586781468404601</v>
          </cell>
          <cell r="L328">
            <v>1.9976280460507101</v>
          </cell>
          <cell r="M328">
            <v>17.790976511571191</v>
          </cell>
          <cell r="N328">
            <v>0.5</v>
          </cell>
          <cell r="O328">
            <v>0</v>
          </cell>
        </row>
        <row r="329">
          <cell r="A329" t="str">
            <v>E1437</v>
          </cell>
          <cell r="B329" t="str">
            <v>SD</v>
          </cell>
          <cell r="C329" t="str">
            <v>0</v>
          </cell>
          <cell r="D329" t="str">
            <v>Wealden</v>
          </cell>
          <cell r="E329">
            <v>0.4</v>
          </cell>
          <cell r="F329">
            <v>3.3184995288969099</v>
          </cell>
          <cell r="G329">
            <v>0.160329060495326</v>
          </cell>
          <cell r="H329">
            <v>3.1581704684015799</v>
          </cell>
          <cell r="I329">
            <v>-11.6783413310832</v>
          </cell>
          <cell r="J329">
            <v>0.19072006318630699</v>
          </cell>
          <cell r="K329">
            <v>-11.4876212678969</v>
          </cell>
          <cell r="L329">
            <v>2.9213076832714702</v>
          </cell>
          <cell r="M329">
            <v>14.836511799484779</v>
          </cell>
          <cell r="N329">
            <v>0.5</v>
          </cell>
          <cell r="O329">
            <v>0</v>
          </cell>
        </row>
        <row r="330">
          <cell r="A330" t="str">
            <v>E1940</v>
          </cell>
          <cell r="B330" t="str">
            <v>SD</v>
          </cell>
          <cell r="C330" t="str">
            <v>0</v>
          </cell>
          <cell r="D330" t="str">
            <v>Welwyn Hatfield</v>
          </cell>
          <cell r="E330">
            <v>0.4</v>
          </cell>
          <cell r="F330">
            <v>3.33512511976055</v>
          </cell>
          <cell r="G330">
            <v>0.15060035195791399</v>
          </cell>
          <cell r="H330">
            <v>3.1845247678026398</v>
          </cell>
          <cell r="I330">
            <v>-28.833916822613499</v>
          </cell>
          <cell r="J330">
            <v>2.2222376598946901E-2</v>
          </cell>
          <cell r="K330">
            <v>-28.811694446014499</v>
          </cell>
          <cell r="L330">
            <v>2.9456854102174401</v>
          </cell>
          <cell r="M330">
            <v>32.018441590416138</v>
          </cell>
          <cell r="N330">
            <v>0.5</v>
          </cell>
          <cell r="O330">
            <v>0</v>
          </cell>
        </row>
        <row r="331">
          <cell r="A331" t="str">
            <v>E0302</v>
          </cell>
          <cell r="B331" t="str">
            <v>UNINFIR</v>
          </cell>
          <cell r="C331" t="str">
            <v>0</v>
          </cell>
          <cell r="D331" t="str">
            <v>West Berkshire</v>
          </cell>
          <cell r="E331">
            <v>0.49</v>
          </cell>
          <cell r="F331">
            <v>19.911201825332</v>
          </cell>
          <cell r="G331">
            <v>0.218352491677722</v>
          </cell>
          <cell r="H331">
            <v>19.692849333654301</v>
          </cell>
          <cell r="I331">
            <v>-28.9773102479786</v>
          </cell>
          <cell r="J331">
            <v>5.7385022429841098E-3</v>
          </cell>
          <cell r="K331">
            <v>-28.971571745735702</v>
          </cell>
          <cell r="L331">
            <v>18.215885633630201</v>
          </cell>
          <cell r="M331">
            <v>48.670159581632902</v>
          </cell>
          <cell r="N331">
            <v>0.5</v>
          </cell>
          <cell r="O331">
            <v>0</v>
          </cell>
        </row>
        <row r="332">
          <cell r="A332" t="str">
            <v>E1140</v>
          </cell>
          <cell r="B332" t="str">
            <v>SD</v>
          </cell>
          <cell r="C332" t="str">
            <v>0</v>
          </cell>
          <cell r="D332" t="str">
            <v>West Devon</v>
          </cell>
          <cell r="E332">
            <v>0.4</v>
          </cell>
          <cell r="F332">
            <v>1.8534117932741001</v>
          </cell>
          <cell r="G332">
            <v>9.4415884856395599E-2</v>
          </cell>
          <cell r="H332">
            <v>1.75899590841771</v>
          </cell>
          <cell r="I332">
            <v>-3.58993677802227</v>
          </cell>
          <cell r="J332">
            <v>4.3787356503323799E-2</v>
          </cell>
          <cell r="K332">
            <v>-3.5461494215189502</v>
          </cell>
          <cell r="L332">
            <v>1.62707121528638</v>
          </cell>
          <cell r="M332">
            <v>5.34893268643998</v>
          </cell>
          <cell r="N332">
            <v>0.5</v>
          </cell>
          <cell r="O332">
            <v>0</v>
          </cell>
        </row>
        <row r="333">
          <cell r="A333" t="str">
            <v>E2343</v>
          </cell>
          <cell r="B333" t="str">
            <v>SD</v>
          </cell>
          <cell r="C333" t="str">
            <v>0</v>
          </cell>
          <cell r="D333" t="str">
            <v>West Lancashire</v>
          </cell>
          <cell r="E333">
            <v>0.4</v>
          </cell>
          <cell r="F333">
            <v>3.7505233216323002</v>
          </cell>
          <cell r="G333">
            <v>0.16682817677197401</v>
          </cell>
          <cell r="H333">
            <v>3.58369514486033</v>
          </cell>
          <cell r="I333">
            <v>-10.657449790058701</v>
          </cell>
          <cell r="J333">
            <v>-8.6970620953540106E-2</v>
          </cell>
          <cell r="K333">
            <v>-10.7444204110122</v>
          </cell>
          <cell r="L333">
            <v>3.3149180089958099</v>
          </cell>
          <cell r="M333">
            <v>14.241144934919031</v>
          </cell>
          <cell r="N333">
            <v>0.5</v>
          </cell>
          <cell r="O333">
            <v>0</v>
          </cell>
        </row>
        <row r="334">
          <cell r="A334" t="str">
            <v>E2537</v>
          </cell>
          <cell r="B334" t="str">
            <v>SD</v>
          </cell>
          <cell r="C334" t="str">
            <v>0</v>
          </cell>
          <cell r="D334" t="str">
            <v>West Lindsey</v>
          </cell>
          <cell r="E334">
            <v>0.4</v>
          </cell>
          <cell r="F334">
            <v>3.3753138441766701</v>
          </cell>
          <cell r="G334">
            <v>0.124356639706106</v>
          </cell>
          <cell r="H334">
            <v>3.2509572044705601</v>
          </cell>
          <cell r="I334">
            <v>-3.9757739888626502</v>
          </cell>
          <cell r="J334">
            <v>3.8006284685199197E-2</v>
          </cell>
          <cell r="K334">
            <v>-3.9377677041774501</v>
          </cell>
          <cell r="L334">
            <v>3.00713541413527</v>
          </cell>
          <cell r="M334">
            <v>7.2267311933332099</v>
          </cell>
          <cell r="N334">
            <v>0.5</v>
          </cell>
          <cell r="O334">
            <v>0</v>
          </cell>
        </row>
        <row r="335">
          <cell r="A335" t="str">
            <v>E6146</v>
          </cell>
          <cell r="B335" t="str">
            <v>FIR</v>
          </cell>
          <cell r="C335" t="str">
            <v>0</v>
          </cell>
          <cell r="D335" t="str">
            <v>West Midlands Fire</v>
          </cell>
          <cell r="E335">
            <v>0.01</v>
          </cell>
          <cell r="F335">
            <v>65.613824186505397</v>
          </cell>
          <cell r="G335">
            <v>29.033745046204501</v>
          </cell>
          <cell r="H335">
            <v>36.580079140300903</v>
          </cell>
          <cell r="I335">
            <v>25.737697530871301</v>
          </cell>
          <cell r="J335">
            <v>-2.67024937872051E-2</v>
          </cell>
          <cell r="K335">
            <v>25.7109950370841</v>
          </cell>
          <cell r="L335">
            <v>33.836573204778297</v>
          </cell>
          <cell r="M335">
            <v>10.842381609429601</v>
          </cell>
          <cell r="N335">
            <v>0</v>
          </cell>
          <cell r="O335">
            <v>5.7126700000000001</v>
          </cell>
        </row>
        <row r="336">
          <cell r="A336" t="str">
            <v>E2802</v>
          </cell>
          <cell r="B336" t="str">
            <v>UNINFIR</v>
          </cell>
          <cell r="C336" t="str">
            <v>0</v>
          </cell>
          <cell r="D336" t="str">
            <v>West Northamptonshire</v>
          </cell>
          <cell r="E336">
            <v>0.49</v>
          </cell>
          <cell r="F336">
            <v>59.500566202762499</v>
          </cell>
          <cell r="G336">
            <v>4.82353900262693</v>
          </cell>
          <cell r="H336">
            <v>54.677027200135498</v>
          </cell>
          <cell r="I336">
            <v>-37.339572514954803</v>
          </cell>
          <cell r="J336">
            <v>-1.0989343703996499</v>
          </cell>
          <cell r="K336">
            <v>-38.4385068853544</v>
          </cell>
          <cell r="L336">
            <v>50.576250160125397</v>
          </cell>
          <cell r="M336">
            <v>92.016599715090308</v>
          </cell>
          <cell r="N336">
            <v>0.40579170096014</v>
          </cell>
          <cell r="O336">
            <v>0</v>
          </cell>
        </row>
        <row r="337">
          <cell r="A337" t="str">
            <v>E3135</v>
          </cell>
          <cell r="B337" t="str">
            <v>SD</v>
          </cell>
          <cell r="C337" t="str">
            <v>0</v>
          </cell>
          <cell r="D337" t="str">
            <v>West Oxfordshire</v>
          </cell>
          <cell r="E337">
            <v>0.4</v>
          </cell>
          <cell r="F337">
            <v>2.5435743212722901</v>
          </cell>
          <cell r="G337">
            <v>0.23009543117417999</v>
          </cell>
          <cell r="H337">
            <v>2.3134788900981098</v>
          </cell>
          <cell r="I337">
            <v>-14.319142211057599</v>
          </cell>
          <cell r="J337">
            <v>-2.0134032178571501E-2</v>
          </cell>
          <cell r="K337">
            <v>-14.3392762432361</v>
          </cell>
          <cell r="L337">
            <v>2.1399679733407502</v>
          </cell>
          <cell r="M337">
            <v>16.63262110115571</v>
          </cell>
          <cell r="N337">
            <v>0.5</v>
          </cell>
          <cell r="O337">
            <v>0</v>
          </cell>
        </row>
        <row r="338">
          <cell r="A338" t="str">
            <v>E3539</v>
          </cell>
          <cell r="B338" t="str">
            <v>SD</v>
          </cell>
          <cell r="C338" t="str">
            <v>0</v>
          </cell>
          <cell r="D338" t="str">
            <v>West Suffolk</v>
          </cell>
          <cell r="E338">
            <v>0.4</v>
          </cell>
          <cell r="F338">
            <v>5.3511956866573902</v>
          </cell>
          <cell r="G338">
            <v>0.44771534543498498</v>
          </cell>
          <cell r="H338">
            <v>4.9034803412223997</v>
          </cell>
          <cell r="I338">
            <v>-26.485644737489899</v>
          </cell>
          <cell r="J338">
            <v>0.28337234347634399</v>
          </cell>
          <cell r="K338">
            <v>-26.202272394013601</v>
          </cell>
          <cell r="L338">
            <v>4.5357193156307201</v>
          </cell>
          <cell r="M338">
            <v>31.389125078712297</v>
          </cell>
          <cell r="N338">
            <v>0.5</v>
          </cell>
          <cell r="O338">
            <v>0</v>
          </cell>
        </row>
        <row r="339">
          <cell r="A339" t="str">
            <v>E3820</v>
          </cell>
          <cell r="B339" t="str">
            <v>SCFIR</v>
          </cell>
          <cell r="C339" t="str">
            <v>0</v>
          </cell>
          <cell r="D339" t="str">
            <v>West Sussex</v>
          </cell>
          <cell r="E339">
            <v>0.1</v>
          </cell>
          <cell r="F339">
            <v>87.819413788608301</v>
          </cell>
          <cell r="G339">
            <v>1.76209307229627</v>
          </cell>
          <cell r="H339">
            <v>86.057320716312006</v>
          </cell>
          <cell r="I339">
            <v>48.204838233356099</v>
          </cell>
          <cell r="J339">
            <v>0.304302638038422</v>
          </cell>
          <cell r="K339">
            <v>48.5091408713946</v>
          </cell>
          <cell r="L339">
            <v>79.603021662588603</v>
          </cell>
          <cell r="M339">
            <v>37.852482482955907</v>
          </cell>
          <cell r="N339">
            <v>0</v>
          </cell>
          <cell r="O339">
            <v>1.724367</v>
          </cell>
        </row>
        <row r="340">
          <cell r="A340" t="str">
            <v>E6147</v>
          </cell>
          <cell r="B340" t="str">
            <v>FIR</v>
          </cell>
          <cell r="C340" t="str">
            <v>0</v>
          </cell>
          <cell r="D340" t="str">
            <v>West Yorkshire Fire</v>
          </cell>
          <cell r="E340">
            <v>0.01</v>
          </cell>
          <cell r="F340">
            <v>47.556015465485203</v>
          </cell>
          <cell r="G340">
            <v>20.782745691755999</v>
          </cell>
          <cell r="H340">
            <v>26.773269773729101</v>
          </cell>
          <cell r="I340">
            <v>18.499573087792701</v>
          </cell>
          <cell r="J340">
            <v>-5.4718764380723402E-3</v>
          </cell>
          <cell r="K340">
            <v>18.4941012113547</v>
          </cell>
          <cell r="L340">
            <v>24.765274540699401</v>
          </cell>
          <cell r="M340">
            <v>8.2736966859364003</v>
          </cell>
          <cell r="N340">
            <v>0</v>
          </cell>
          <cell r="O340">
            <v>4.2856230000000002</v>
          </cell>
        </row>
        <row r="341">
          <cell r="A341" t="str">
            <v>E6354</v>
          </cell>
          <cell r="B341" t="str">
            <v>CA</v>
          </cell>
          <cell r="C341" t="str">
            <v>P1704</v>
          </cell>
          <cell r="D341" t="str">
            <v>West of England Combined Authority</v>
          </cell>
          <cell r="E341">
            <v>0.05</v>
          </cell>
          <cell r="F341">
            <v>14.063000000000001</v>
          </cell>
          <cell r="G341">
            <v>0</v>
          </cell>
          <cell r="H341">
            <v>14.063000000000001</v>
          </cell>
          <cell r="I341">
            <v>-9.0147631502483296</v>
          </cell>
          <cell r="J341">
            <v>0.15885634409270799</v>
          </cell>
          <cell r="K341">
            <v>-8.8559068061556196</v>
          </cell>
          <cell r="L341">
            <v>13.641109999999999</v>
          </cell>
          <cell r="M341">
            <v>23.07776315024833</v>
          </cell>
          <cell r="N341">
            <v>0</v>
          </cell>
          <cell r="O341">
            <v>0</v>
          </cell>
        </row>
        <row r="342">
          <cell r="A342" t="str">
            <v>E5022</v>
          </cell>
          <cell r="B342" t="str">
            <v>ILB</v>
          </cell>
          <cell r="C342" t="str">
            <v>0</v>
          </cell>
          <cell r="D342" t="str">
            <v>Westminster</v>
          </cell>
          <cell r="E342">
            <v>0.3</v>
          </cell>
          <cell r="F342">
            <v>136.65644103480599</v>
          </cell>
          <cell r="G342">
            <v>37.183334793547701</v>
          </cell>
          <cell r="H342">
            <v>99.473106241257994</v>
          </cell>
          <cell r="I342">
            <v>-594.02107930361001</v>
          </cell>
          <cell r="J342">
            <v>-2.38245237972103</v>
          </cell>
          <cell r="K342">
            <v>-596.40353168333104</v>
          </cell>
          <cell r="L342">
            <v>92.012623273163598</v>
          </cell>
          <cell r="M342">
            <v>693.49418554486806</v>
          </cell>
          <cell r="N342">
            <v>0.5</v>
          </cell>
          <cell r="O342">
            <v>0</v>
          </cell>
        </row>
        <row r="343">
          <cell r="A343" t="str">
            <v>E0902</v>
          </cell>
          <cell r="B343" t="str">
            <v>UA</v>
          </cell>
          <cell r="C343" t="str">
            <v>0</v>
          </cell>
          <cell r="D343" t="str">
            <v>Westmorland and Furness</v>
          </cell>
          <cell r="E343">
            <v>0.49</v>
          </cell>
          <cell r="F343">
            <v>51.093678177169501</v>
          </cell>
          <cell r="G343">
            <v>9.0102326078768904</v>
          </cell>
          <cell r="H343">
            <v>42.0834455692926</v>
          </cell>
          <cell r="I343">
            <v>-2.4592397206279499</v>
          </cell>
          <cell r="J343">
            <v>2.9822096710099701E-2</v>
          </cell>
          <cell r="K343">
            <v>-2.4294176239178502</v>
          </cell>
          <cell r="L343">
            <v>38.927187151595597</v>
          </cell>
          <cell r="M343">
            <v>44.542685289920549</v>
          </cell>
          <cell r="N343">
            <v>5.5210854590853398E-2</v>
          </cell>
          <cell r="O343">
            <v>0</v>
          </cell>
        </row>
        <row r="344">
          <cell r="A344" t="str">
            <v>E4210</v>
          </cell>
          <cell r="B344" t="str">
            <v>MD</v>
          </cell>
          <cell r="C344" t="str">
            <v>P1701</v>
          </cell>
          <cell r="D344" t="str">
            <v>Wigan</v>
          </cell>
          <cell r="E344">
            <v>0.99</v>
          </cell>
          <cell r="F344">
            <v>124.585423069548</v>
          </cell>
          <cell r="G344">
            <v>0</v>
          </cell>
          <cell r="H344">
            <v>124.585423069548</v>
          </cell>
          <cell r="I344">
            <v>42.615319484231897</v>
          </cell>
          <cell r="J344">
            <v>-0.233494467304141</v>
          </cell>
          <cell r="K344">
            <v>42.381825016927799</v>
          </cell>
          <cell r="L344">
            <v>120.847860377462</v>
          </cell>
          <cell r="M344">
            <v>81.97010358531611</v>
          </cell>
          <cell r="N344">
            <v>0</v>
          </cell>
          <cell r="O344">
            <v>0</v>
          </cell>
        </row>
        <row r="345">
          <cell r="A345" t="str">
            <v>E3902</v>
          </cell>
          <cell r="B345" t="str">
            <v>UNINFIR</v>
          </cell>
          <cell r="C345" t="str">
            <v>0</v>
          </cell>
          <cell r="D345" t="str">
            <v>Wiltshire</v>
          </cell>
          <cell r="E345">
            <v>0.49</v>
          </cell>
          <cell r="F345">
            <v>63.222961058087101</v>
          </cell>
          <cell r="G345">
            <v>0.60372623806417802</v>
          </cell>
          <cell r="H345">
            <v>62.619234820022903</v>
          </cell>
          <cell r="I345">
            <v>-21.1430444875562</v>
          </cell>
          <cell r="J345">
            <v>-0.462348446195183</v>
          </cell>
          <cell r="K345">
            <v>-21.6053929337513</v>
          </cell>
          <cell r="L345">
            <v>57.922792208521201</v>
          </cell>
          <cell r="M345">
            <v>83.762279307579107</v>
          </cell>
          <cell r="N345">
            <v>0.25241725347417898</v>
          </cell>
          <cell r="O345">
            <v>0</v>
          </cell>
        </row>
        <row r="346">
          <cell r="A346" t="str">
            <v>E1743</v>
          </cell>
          <cell r="B346" t="str">
            <v>SD</v>
          </cell>
          <cell r="C346" t="str">
            <v>0</v>
          </cell>
          <cell r="D346" t="str">
            <v>Winchester</v>
          </cell>
          <cell r="E346">
            <v>0.4</v>
          </cell>
          <cell r="F346">
            <v>2.5835837015194101</v>
          </cell>
          <cell r="G346">
            <v>0.16637503283235</v>
          </cell>
          <cell r="H346">
            <v>2.41720866868706</v>
          </cell>
          <cell r="I346">
            <v>-22.8944842970424</v>
          </cell>
          <cell r="J346">
            <v>0.16355585137102599</v>
          </cell>
          <cell r="K346">
            <v>-22.730928445671399</v>
          </cell>
          <cell r="L346">
            <v>2.2359180185355401</v>
          </cell>
          <cell r="M346">
            <v>25.31169296572946</v>
          </cell>
          <cell r="N346">
            <v>0.5</v>
          </cell>
          <cell r="O346">
            <v>0</v>
          </cell>
        </row>
        <row r="347">
          <cell r="A347" t="str">
            <v>E0305</v>
          </cell>
          <cell r="B347" t="str">
            <v>UNINFIR</v>
          </cell>
          <cell r="C347" t="str">
            <v>0</v>
          </cell>
          <cell r="D347" t="str">
            <v>Windsor and Maidenhead</v>
          </cell>
          <cell r="E347">
            <v>0.49</v>
          </cell>
          <cell r="F347">
            <v>13.967363816017899</v>
          </cell>
          <cell r="G347">
            <v>0.121106514904901</v>
          </cell>
          <cell r="H347">
            <v>13.846257301113001</v>
          </cell>
          <cell r="I347">
            <v>-32.723077202530597</v>
          </cell>
          <cell r="J347">
            <v>-0.39658533326282702</v>
          </cell>
          <cell r="K347">
            <v>-33.119662535793502</v>
          </cell>
          <cell r="L347">
            <v>12.807788003529501</v>
          </cell>
          <cell r="M347">
            <v>46.569334503643596</v>
          </cell>
          <cell r="N347">
            <v>0.5</v>
          </cell>
          <cell r="O347">
            <v>0</v>
          </cell>
        </row>
        <row r="348">
          <cell r="A348" t="str">
            <v>E4305</v>
          </cell>
          <cell r="B348" t="str">
            <v>MD</v>
          </cell>
          <cell r="C348" t="str">
            <v>P1702</v>
          </cell>
          <cell r="D348" t="str">
            <v>Wirral</v>
          </cell>
          <cell r="E348">
            <v>0.99</v>
          </cell>
          <cell r="F348">
            <v>130.736014052462</v>
          </cell>
          <cell r="G348">
            <v>0</v>
          </cell>
          <cell r="H348">
            <v>130.736014052462</v>
          </cell>
          <cell r="I348">
            <v>60.610852284735202</v>
          </cell>
          <cell r="J348">
            <v>-0.79333906216973604</v>
          </cell>
          <cell r="K348">
            <v>59.817513222565502</v>
          </cell>
          <cell r="L348">
            <v>126.813933630888</v>
          </cell>
          <cell r="M348">
            <v>70.125161767726794</v>
          </cell>
          <cell r="N348">
            <v>0</v>
          </cell>
          <cell r="O348">
            <v>0</v>
          </cell>
        </row>
        <row r="349">
          <cell r="A349" t="str">
            <v>E3641</v>
          </cell>
          <cell r="B349" t="str">
            <v>SD</v>
          </cell>
          <cell r="C349" t="str">
            <v>0</v>
          </cell>
          <cell r="D349" t="str">
            <v>Woking</v>
          </cell>
          <cell r="E349">
            <v>0.4</v>
          </cell>
          <cell r="F349">
            <v>2.4261464313846601</v>
          </cell>
          <cell r="G349">
            <v>9.8994562810989603E-2</v>
          </cell>
          <cell r="H349">
            <v>2.3271518685736701</v>
          </cell>
          <cell r="I349">
            <v>-19.557392182753699</v>
          </cell>
          <cell r="J349">
            <v>0.118706586047018</v>
          </cell>
          <cell r="K349">
            <v>-19.438685596706701</v>
          </cell>
          <cell r="L349">
            <v>2.1526154784306399</v>
          </cell>
          <cell r="M349">
            <v>21.884544051327367</v>
          </cell>
          <cell r="N349">
            <v>0.5</v>
          </cell>
          <cell r="O349">
            <v>0</v>
          </cell>
        </row>
        <row r="350">
          <cell r="A350" t="str">
            <v>E0306</v>
          </cell>
          <cell r="B350" t="str">
            <v>UNINFIR</v>
          </cell>
          <cell r="C350" t="str">
            <v>0</v>
          </cell>
          <cell r="D350" t="str">
            <v>Wokingham</v>
          </cell>
          <cell r="E350">
            <v>0.49</v>
          </cell>
          <cell r="F350">
            <v>15.524697328942899</v>
          </cell>
          <cell r="G350">
            <v>0.13244108619881501</v>
          </cell>
          <cell r="H350">
            <v>15.3922562427441</v>
          </cell>
          <cell r="I350">
            <v>-24.1173497969619</v>
          </cell>
          <cell r="J350">
            <v>-0.56068100379981101</v>
          </cell>
          <cell r="K350">
            <v>-24.6780308007617</v>
          </cell>
          <cell r="L350">
            <v>14.237837024538299</v>
          </cell>
          <cell r="M350">
            <v>39.509606039706</v>
          </cell>
          <cell r="N350">
            <v>0.5</v>
          </cell>
          <cell r="O350">
            <v>0</v>
          </cell>
        </row>
        <row r="351">
          <cell r="A351" t="str">
            <v>E4607</v>
          </cell>
          <cell r="B351" t="str">
            <v>MD</v>
          </cell>
          <cell r="C351" t="str">
            <v>P1703</v>
          </cell>
          <cell r="D351" t="str">
            <v>Wolverhampton</v>
          </cell>
          <cell r="E351">
            <v>0.99</v>
          </cell>
          <cell r="F351">
            <v>113.934373349227</v>
          </cell>
          <cell r="G351">
            <v>0</v>
          </cell>
          <cell r="H351">
            <v>113.934373349227</v>
          </cell>
          <cell r="I351">
            <v>27.323079789983399</v>
          </cell>
          <cell r="J351">
            <v>0.26921713597585001</v>
          </cell>
          <cell r="K351">
            <v>27.5922969259592</v>
          </cell>
          <cell r="L351">
            <v>110.51634214875</v>
          </cell>
          <cell r="M351">
            <v>86.611293559243606</v>
          </cell>
          <cell r="N351">
            <v>0</v>
          </cell>
          <cell r="O351">
            <v>0</v>
          </cell>
        </row>
        <row r="352">
          <cell r="A352" t="str">
            <v>E1837</v>
          </cell>
          <cell r="B352" t="str">
            <v>SD</v>
          </cell>
          <cell r="C352" t="str">
            <v>0</v>
          </cell>
          <cell r="D352" t="str">
            <v>Worcester</v>
          </cell>
          <cell r="E352">
            <v>0.4</v>
          </cell>
          <cell r="F352">
            <v>2.9735625858481001</v>
          </cell>
          <cell r="G352">
            <v>0.13691116050206201</v>
          </cell>
          <cell r="H352">
            <v>2.83665142534604</v>
          </cell>
          <cell r="I352">
            <v>-14.024992298124999</v>
          </cell>
          <cell r="J352">
            <v>4.1835782685900803E-2</v>
          </cell>
          <cell r="K352">
            <v>-13.9831565154391</v>
          </cell>
          <cell r="L352">
            <v>2.6239025684450801</v>
          </cell>
          <cell r="M352">
            <v>16.86164372347104</v>
          </cell>
          <cell r="N352">
            <v>0.5</v>
          </cell>
          <cell r="O352">
            <v>0</v>
          </cell>
        </row>
        <row r="353">
          <cell r="A353" t="str">
            <v>E1821</v>
          </cell>
          <cell r="B353" t="str">
            <v>SCNFIR</v>
          </cell>
          <cell r="C353" t="str">
            <v>0</v>
          </cell>
          <cell r="D353" t="str">
            <v>Worcestershire</v>
          </cell>
          <cell r="E353">
            <v>0.09</v>
          </cell>
          <cell r="F353">
            <v>68.687360553523007</v>
          </cell>
          <cell r="G353">
            <v>2.8018230074210702E-2</v>
          </cell>
          <cell r="H353">
            <v>68.659342323448797</v>
          </cell>
          <cell r="I353">
            <v>49.954100793222899</v>
          </cell>
          <cell r="J353">
            <v>-2.4163578325811799E-2</v>
          </cell>
          <cell r="K353">
            <v>49.929937214897102</v>
          </cell>
          <cell r="L353">
            <v>63.509891649190102</v>
          </cell>
          <cell r="M353">
            <v>18.705241530225898</v>
          </cell>
          <cell r="N353">
            <v>0</v>
          </cell>
          <cell r="O353">
            <v>0</v>
          </cell>
        </row>
        <row r="354">
          <cell r="A354" t="str">
            <v>E3837</v>
          </cell>
          <cell r="B354" t="str">
            <v>SD</v>
          </cell>
          <cell r="C354" t="str">
            <v>0</v>
          </cell>
          <cell r="D354" t="str">
            <v>Worthing</v>
          </cell>
          <cell r="E354">
            <v>0.4</v>
          </cell>
          <cell r="F354">
            <v>3.0261021013543501</v>
          </cell>
          <cell r="G354">
            <v>0.116324868874583</v>
          </cell>
          <cell r="H354">
            <v>2.9097772324797702</v>
          </cell>
          <cell r="I354">
            <v>-10.4815768836374</v>
          </cell>
          <cell r="J354">
            <v>-5.2775038748631403E-2</v>
          </cell>
          <cell r="K354">
            <v>-10.534351922386</v>
          </cell>
          <cell r="L354">
            <v>2.6915439400437902</v>
          </cell>
          <cell r="M354">
            <v>13.391354116117171</v>
          </cell>
          <cell r="N354">
            <v>0.5</v>
          </cell>
          <cell r="O354">
            <v>0</v>
          </cell>
        </row>
        <row r="355">
          <cell r="A355" t="str">
            <v>E1838</v>
          </cell>
          <cell r="B355" t="str">
            <v>SD</v>
          </cell>
          <cell r="C355" t="str">
            <v>0</v>
          </cell>
          <cell r="D355" t="str">
            <v>Wychavon</v>
          </cell>
          <cell r="E355">
            <v>0.4</v>
          </cell>
          <cell r="F355">
            <v>3.05472183003844</v>
          </cell>
          <cell r="G355">
            <v>0.18419711648551099</v>
          </cell>
          <cell r="H355">
            <v>2.8705247135529302</v>
          </cell>
          <cell r="I355">
            <v>-16.5093297725954</v>
          </cell>
          <cell r="J355">
            <v>0.12760494740008399</v>
          </cell>
          <cell r="K355">
            <v>-16.381724825195299</v>
          </cell>
          <cell r="L355">
            <v>2.65523536003646</v>
          </cell>
          <cell r="M355">
            <v>19.379854486148332</v>
          </cell>
          <cell r="N355">
            <v>0.5</v>
          </cell>
          <cell r="O355">
            <v>0</v>
          </cell>
        </row>
        <row r="356">
          <cell r="A356" t="str">
            <v>E2344</v>
          </cell>
          <cell r="B356" t="str">
            <v>SD</v>
          </cell>
          <cell r="C356" t="str">
            <v>0</v>
          </cell>
          <cell r="D356" t="str">
            <v>Wyre</v>
          </cell>
          <cell r="E356">
            <v>0.4</v>
          </cell>
          <cell r="F356">
            <v>3.84358356009401</v>
          </cell>
          <cell r="G356">
            <v>0.17789416735191099</v>
          </cell>
          <cell r="H356">
            <v>3.6656893927421002</v>
          </cell>
          <cell r="I356">
            <v>-8.3342191827127792</v>
          </cell>
          <cell r="J356">
            <v>6.7192443914105802E-3</v>
          </cell>
          <cell r="K356">
            <v>-8.3274999383213704</v>
          </cell>
          <cell r="L356">
            <v>3.3907626882864399</v>
          </cell>
          <cell r="M356">
            <v>11.99990857545488</v>
          </cell>
          <cell r="N356">
            <v>0.5</v>
          </cell>
          <cell r="O356">
            <v>0</v>
          </cell>
        </row>
        <row r="357">
          <cell r="A357" t="str">
            <v>E1839</v>
          </cell>
          <cell r="B357" t="str">
            <v>SD</v>
          </cell>
          <cell r="C357" t="str">
            <v>0</v>
          </cell>
          <cell r="D357" t="str">
            <v>Wyre Forest</v>
          </cell>
          <cell r="E357">
            <v>0.4</v>
          </cell>
          <cell r="F357">
            <v>3.2311227934510498</v>
          </cell>
          <cell r="G357">
            <v>0.16033843423161401</v>
          </cell>
          <cell r="H357">
            <v>3.0707843592194402</v>
          </cell>
          <cell r="I357">
            <v>-9.4358639966903795</v>
          </cell>
          <cell r="J357">
            <v>4.9927481136469602E-2</v>
          </cell>
          <cell r="K357">
            <v>-9.3859365155539098</v>
          </cell>
          <cell r="L357">
            <v>2.84047553227798</v>
          </cell>
          <cell r="M357">
            <v>12.506648355909819</v>
          </cell>
          <cell r="N357">
            <v>0.5</v>
          </cell>
          <cell r="O357">
            <v>0</v>
          </cell>
        </row>
        <row r="358">
          <cell r="A358" t="str">
            <v>E2701</v>
          </cell>
          <cell r="B358" t="str">
            <v>UNINFIR</v>
          </cell>
          <cell r="C358" t="str">
            <v>0</v>
          </cell>
          <cell r="D358" t="str">
            <v>York</v>
          </cell>
          <cell r="E358">
            <v>0.49</v>
          </cell>
          <cell r="F358">
            <v>29.671804156146202</v>
          </cell>
          <cell r="G358">
            <v>0.84703574530430004</v>
          </cell>
          <cell r="H358">
            <v>28.824768410841902</v>
          </cell>
          <cell r="I358">
            <v>-17.804856950494301</v>
          </cell>
          <cell r="J358">
            <v>9.5362726584585999E-2</v>
          </cell>
          <cell r="K358">
            <v>-17.709494223909701</v>
          </cell>
          <cell r="L358">
            <v>26.662910780028799</v>
          </cell>
          <cell r="M358">
            <v>46.629625361336203</v>
          </cell>
          <cell r="N358">
            <v>0.38183572809181299</v>
          </cell>
          <cell r="O358">
            <v>0</v>
          </cell>
        </row>
      </sheetData>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row r="4">
          <cell r="B4">
            <v>1</v>
          </cell>
          <cell r="C4">
            <v>2</v>
          </cell>
          <cell r="D4">
            <v>3</v>
          </cell>
          <cell r="E4">
            <v>4</v>
          </cell>
          <cell r="F4">
            <v>5</v>
          </cell>
          <cell r="G4">
            <v>6</v>
          </cell>
          <cell r="H4">
            <v>7</v>
          </cell>
          <cell r="I4">
            <v>8</v>
          </cell>
          <cell r="J4">
            <v>9</v>
          </cell>
          <cell r="K4">
            <v>10</v>
          </cell>
          <cell r="L4">
            <v>11</v>
          </cell>
          <cell r="M4">
            <v>12</v>
          </cell>
          <cell r="N4">
            <v>13</v>
          </cell>
          <cell r="O4">
            <v>14</v>
          </cell>
          <cell r="P4">
            <v>15</v>
          </cell>
          <cell r="Q4">
            <v>16</v>
          </cell>
          <cell r="R4">
            <v>17</v>
          </cell>
          <cell r="S4">
            <v>18</v>
          </cell>
          <cell r="T4">
            <v>19</v>
          </cell>
          <cell r="U4">
            <v>20</v>
          </cell>
          <cell r="V4">
            <v>21</v>
          </cell>
          <cell r="W4">
            <v>22</v>
          </cell>
        </row>
        <row r="5">
          <cell r="H5" t="str">
            <v>£m</v>
          </cell>
          <cell r="O5" t="str">
            <v>Split of Revenue Support Grant (£m)</v>
          </cell>
          <cell r="T5" t="str">
            <v>Split of Grants Rolled In (£m)12</v>
          </cell>
        </row>
        <row r="6">
          <cell r="B6" t="str">
            <v>ecode</v>
          </cell>
          <cell r="C6" t="str">
            <v>ONS code</v>
          </cell>
          <cell r="D6" t="str">
            <v>Class</v>
          </cell>
          <cell r="E6" t="str">
            <v>Authorities with increased Business Rates Retention arrangements</v>
          </cell>
          <cell r="F6" t="str">
            <v>Local Authority</v>
          </cell>
          <cell r="G6" t="str">
            <v>Tier split</v>
          </cell>
          <cell r="H6" t="str">
            <v>Settlement Funding Assessment</v>
          </cell>
          <cell r="I6" t="str">
            <v>Revenue Support Grant⁵</v>
          </cell>
          <cell r="J6" t="str">
            <v>Baseline Funding Level</v>
          </cell>
          <cell r="K6" t="str">
            <v>Tariff/Top-up</v>
          </cell>
          <cell r="L6" t="str">
            <v>NNDR Baseline</v>
          </cell>
          <cell r="M6" t="str">
            <v>Safety Net Threshold1</v>
          </cell>
          <cell r="N6" t="str">
            <v>Levy rate</v>
          </cell>
          <cell r="O6" t="str">
            <v>Upper Tier</v>
          </cell>
          <cell r="P6" t="str">
            <v>Lower Tier</v>
          </cell>
          <cell r="Q6" t="str">
            <v>Fire</v>
          </cell>
          <cell r="R6" t="str">
            <v>GLA</v>
          </cell>
          <cell r="S6" t="str">
            <v>Police</v>
          </cell>
          <cell r="T6" t="str">
            <v>Family Annexe Grant</v>
          </cell>
          <cell r="U6" t="str">
            <v>Local Council Tax Support</v>
          </cell>
          <cell r="V6" t="str">
            <v>Food Safety Enforcement Grant</v>
          </cell>
          <cell r="W6" t="str">
            <v>Grants Rolled IN</v>
          </cell>
        </row>
        <row r="7">
          <cell r="B7" t="str">
            <v>TE</v>
          </cell>
          <cell r="F7" t="str">
            <v>TOTAL England</v>
          </cell>
          <cell r="H7">
            <v>17144.825632586377</v>
          </cell>
          <cell r="I7">
            <v>1905.4231327242398</v>
          </cell>
          <cell r="J7">
            <v>15239.402499862128</v>
          </cell>
          <cell r="K7">
            <v>-713.74481292750374</v>
          </cell>
          <cell r="L7">
            <v>15953.147312789632</v>
          </cell>
          <cell r="O7">
            <v>1525.8010532788851</v>
          </cell>
          <cell r="P7">
            <v>77.923340332726923</v>
          </cell>
          <cell r="Q7">
            <v>211.71923499732208</v>
          </cell>
          <cell r="R7">
            <v>0</v>
          </cell>
          <cell r="S7">
            <v>0.15159035197566201</v>
          </cell>
          <cell r="T7">
            <v>7.4218210000000013</v>
          </cell>
          <cell r="U7">
            <v>69.000000000000043</v>
          </cell>
          <cell r="V7">
            <v>1.5298550800000006</v>
          </cell>
          <cell r="W7">
            <v>77.951676080000055</v>
          </cell>
        </row>
        <row r="8">
          <cell r="B8" t="str">
            <v>E3831</v>
          </cell>
          <cell r="C8" t="str">
            <v>E07000223</v>
          </cell>
          <cell r="D8" t="str">
            <v>SD</v>
          </cell>
          <cell r="E8">
            <v>0</v>
          </cell>
          <cell r="F8" t="str">
            <v>Adur</v>
          </cell>
          <cell r="G8">
            <v>0.4</v>
          </cell>
          <cell r="H8">
            <v>1.9074394078986801</v>
          </cell>
          <cell r="I8">
            <v>7.4155534266560699E-2</v>
          </cell>
          <cell r="J8">
            <v>1.83328387363212</v>
          </cell>
          <cell r="K8">
            <v>-5.8016562789157504</v>
          </cell>
          <cell r="L8">
            <v>7.6349401525478706</v>
          </cell>
          <cell r="M8">
            <v>1.69578758310971</v>
          </cell>
          <cell r="N8">
            <v>0.5</v>
          </cell>
          <cell r="O8">
            <v>0</v>
          </cell>
          <cell r="P8">
            <v>0</v>
          </cell>
          <cell r="Q8">
            <v>0</v>
          </cell>
          <cell r="R8">
            <v>0</v>
          </cell>
          <cell r="S8">
            <v>0</v>
          </cell>
          <cell r="T8">
            <v>8.2389999999999998E-3</v>
          </cell>
          <cell r="U8">
            <v>6.5606999999999999E-2</v>
          </cell>
          <cell r="V8">
            <v>0</v>
          </cell>
          <cell r="W8">
            <v>7.3845999999999995E-2</v>
          </cell>
        </row>
        <row r="9">
          <cell r="B9" t="str">
            <v>E1031</v>
          </cell>
          <cell r="C9" t="str">
            <v>E07000032</v>
          </cell>
          <cell r="D9" t="str">
            <v>SD</v>
          </cell>
          <cell r="E9">
            <v>0</v>
          </cell>
          <cell r="F9" t="str">
            <v>Amber Valley</v>
          </cell>
          <cell r="G9">
            <v>0.4</v>
          </cell>
          <cell r="H9">
            <v>3.50482241364152</v>
          </cell>
          <cell r="I9">
            <v>0.161897494831334</v>
          </cell>
          <cell r="J9">
            <v>3.3429249188101799</v>
          </cell>
          <cell r="K9">
            <v>-10.640492492411401</v>
          </cell>
          <cell r="L9">
            <v>13.983417411221581</v>
          </cell>
          <cell r="M9">
            <v>3.0922055498994201</v>
          </cell>
          <cell r="N9">
            <v>0.5</v>
          </cell>
          <cell r="O9">
            <v>0</v>
          </cell>
          <cell r="P9">
            <v>5.3490706115434201E-3</v>
          </cell>
          <cell r="Q9">
            <v>0</v>
          </cell>
          <cell r="R9">
            <v>0</v>
          </cell>
          <cell r="S9">
            <v>0</v>
          </cell>
          <cell r="T9">
            <v>1.0017E-2</v>
          </cell>
          <cell r="U9">
            <v>0.14596700000000001</v>
          </cell>
          <cell r="V9">
            <v>0</v>
          </cell>
          <cell r="W9">
            <v>0.15598400000000001</v>
          </cell>
        </row>
        <row r="10">
          <cell r="B10" t="str">
            <v>E3832</v>
          </cell>
          <cell r="C10" t="str">
            <v>E07000224</v>
          </cell>
          <cell r="D10" t="str">
            <v>SD</v>
          </cell>
          <cell r="E10">
            <v>0</v>
          </cell>
          <cell r="F10" t="str">
            <v>Arun</v>
          </cell>
          <cell r="G10">
            <v>0.4</v>
          </cell>
          <cell r="H10">
            <v>4.0002291077720704</v>
          </cell>
          <cell r="I10">
            <v>0.194247607345896</v>
          </cell>
          <cell r="J10">
            <v>3.8059815004261801</v>
          </cell>
          <cell r="K10">
            <v>-9.9491538633784309</v>
          </cell>
          <cell r="L10">
            <v>13.755135363804611</v>
          </cell>
          <cell r="M10">
            <v>3.5205328878942201</v>
          </cell>
          <cell r="N10">
            <v>0.5</v>
          </cell>
          <cell r="O10">
            <v>0</v>
          </cell>
          <cell r="P10">
            <v>0</v>
          </cell>
          <cell r="Q10">
            <v>0</v>
          </cell>
          <cell r="R10">
            <v>0</v>
          </cell>
          <cell r="S10">
            <v>0</v>
          </cell>
          <cell r="T10">
            <v>3.7165999999999998E-2</v>
          </cell>
          <cell r="U10">
            <v>0.15643899999999999</v>
          </cell>
          <cell r="V10">
            <v>0</v>
          </cell>
          <cell r="W10">
            <v>0.193605</v>
          </cell>
        </row>
        <row r="11">
          <cell r="B11" t="str">
            <v>E3031</v>
          </cell>
          <cell r="C11" t="str">
            <v>E07000170</v>
          </cell>
          <cell r="D11" t="str">
            <v>SD</v>
          </cell>
          <cell r="E11">
            <v>0</v>
          </cell>
          <cell r="F11" t="str">
            <v>Ashfield</v>
          </cell>
          <cell r="G11">
            <v>0.4</v>
          </cell>
          <cell r="H11">
            <v>4.4272073339598501</v>
          </cell>
          <cell r="I11">
            <v>0.39659986687035698</v>
          </cell>
          <cell r="J11">
            <v>4.0306074670894896</v>
          </cell>
          <cell r="K11">
            <v>-11.245827909002999</v>
          </cell>
          <cell r="L11">
            <v>15.27643537609249</v>
          </cell>
          <cell r="M11">
            <v>3.7283119070577802</v>
          </cell>
          <cell r="N11">
            <v>0.5</v>
          </cell>
          <cell r="O11">
            <v>0</v>
          </cell>
          <cell r="P11">
            <v>0.22466133332728899</v>
          </cell>
          <cell r="Q11">
            <v>0</v>
          </cell>
          <cell r="R11">
            <v>0</v>
          </cell>
          <cell r="S11">
            <v>0</v>
          </cell>
          <cell r="T11">
            <v>1.8959999999999999E-3</v>
          </cell>
          <cell r="U11">
            <v>0.16936200000000001</v>
          </cell>
          <cell r="V11">
            <v>0</v>
          </cell>
          <cell r="W11">
            <v>0.17125800000000002</v>
          </cell>
        </row>
        <row r="12">
          <cell r="B12" t="str">
            <v>E2231</v>
          </cell>
          <cell r="C12" t="str">
            <v>E07000105</v>
          </cell>
          <cell r="D12" t="str">
            <v>SD</v>
          </cell>
          <cell r="E12">
            <v>0</v>
          </cell>
          <cell r="F12" t="str">
            <v>Ashford</v>
          </cell>
          <cell r="G12">
            <v>0.4</v>
          </cell>
          <cell r="H12">
            <v>3.2562432695803798</v>
          </cell>
          <cell r="I12">
            <v>0.27092804483405097</v>
          </cell>
          <cell r="J12">
            <v>2.9853152247463299</v>
          </cell>
          <cell r="K12">
            <v>-16.2822779317735</v>
          </cell>
          <cell r="L12">
            <v>19.26759315651983</v>
          </cell>
          <cell r="M12">
            <v>2.7614165828903499</v>
          </cell>
          <cell r="N12">
            <v>0.5</v>
          </cell>
          <cell r="O12">
            <v>0</v>
          </cell>
          <cell r="P12">
            <v>0</v>
          </cell>
          <cell r="Q12">
            <v>0</v>
          </cell>
          <cell r="R12">
            <v>0</v>
          </cell>
          <cell r="S12">
            <v>0</v>
          </cell>
          <cell r="T12">
            <v>0.12078</v>
          </cell>
          <cell r="U12">
            <v>0.149644</v>
          </cell>
          <cell r="V12">
            <v>0</v>
          </cell>
          <cell r="W12">
            <v>0.270424</v>
          </cell>
        </row>
        <row r="13">
          <cell r="B13" t="str">
            <v>E6101</v>
          </cell>
          <cell r="C13" t="str">
            <v>E31000001</v>
          </cell>
          <cell r="D13" t="str">
            <v>SFIR</v>
          </cell>
          <cell r="E13">
            <v>0</v>
          </cell>
          <cell r="F13" t="str">
            <v>Avon Fire</v>
          </cell>
          <cell r="G13">
            <v>0.01</v>
          </cell>
          <cell r="H13">
            <v>17.154789586812999</v>
          </cell>
          <cell r="I13">
            <v>5.8392687485960799</v>
          </cell>
          <cell r="J13">
            <v>11.315520838216999</v>
          </cell>
          <cell r="K13">
            <v>6.1968817073491804</v>
          </cell>
          <cell r="L13">
            <v>5.1186391308678187</v>
          </cell>
          <cell r="M13">
            <v>10.466856775350699</v>
          </cell>
          <cell r="N13">
            <v>0</v>
          </cell>
          <cell r="O13">
            <v>0</v>
          </cell>
          <cell r="P13">
            <v>0</v>
          </cell>
          <cell r="Q13">
            <v>5.8373582198879701</v>
          </cell>
          <cell r="R13">
            <v>0</v>
          </cell>
          <cell r="S13">
            <v>0</v>
          </cell>
          <cell r="T13">
            <v>0</v>
          </cell>
          <cell r="U13">
            <v>0</v>
          </cell>
          <cell r="V13">
            <v>0</v>
          </cell>
          <cell r="W13">
            <v>0</v>
          </cell>
        </row>
        <row r="14">
          <cell r="B14" t="str">
            <v>E3531</v>
          </cell>
          <cell r="C14" t="str">
            <v>E07000200</v>
          </cell>
          <cell r="D14" t="str">
            <v>SD</v>
          </cell>
          <cell r="E14">
            <v>0</v>
          </cell>
          <cell r="F14" t="str">
            <v>Babergh</v>
          </cell>
          <cell r="G14">
            <v>0.4</v>
          </cell>
          <cell r="H14">
            <v>2.3305469161026502</v>
          </cell>
          <cell r="I14">
            <v>0.11181561380515299</v>
          </cell>
          <cell r="J14">
            <v>2.2187313022974999</v>
          </cell>
          <cell r="K14">
            <v>-7.95339542306355</v>
          </cell>
          <cell r="L14">
            <v>10.17212672536105</v>
          </cell>
          <cell r="M14">
            <v>2.0523264546251898</v>
          </cell>
          <cell r="N14">
            <v>0.5</v>
          </cell>
          <cell r="O14">
            <v>0</v>
          </cell>
          <cell r="P14">
            <v>0</v>
          </cell>
          <cell r="Q14">
            <v>0</v>
          </cell>
          <cell r="R14">
            <v>0</v>
          </cell>
          <cell r="S14">
            <v>0</v>
          </cell>
          <cell r="T14">
            <v>3.5462E-2</v>
          </cell>
          <cell r="U14">
            <v>7.5979000000000005E-2</v>
          </cell>
          <cell r="V14">
            <v>0</v>
          </cell>
          <cell r="W14">
            <v>0.11144100000000001</v>
          </cell>
        </row>
        <row r="15">
          <cell r="B15" t="str">
            <v>E5030</v>
          </cell>
          <cell r="C15" t="str">
            <v>E09000002</v>
          </cell>
          <cell r="D15" t="str">
            <v>OLB</v>
          </cell>
          <cell r="E15">
            <v>0</v>
          </cell>
          <cell r="F15" t="str">
            <v>Barking and Dagenham</v>
          </cell>
          <cell r="G15">
            <v>0.3</v>
          </cell>
          <cell r="H15">
            <v>80.733648011398103</v>
          </cell>
          <cell r="I15">
            <v>20.875601975475501</v>
          </cell>
          <cell r="J15">
            <v>59.858046035922598</v>
          </cell>
          <cell r="K15">
            <v>36.687292048989903</v>
          </cell>
          <cell r="L15">
            <v>23.170753986932695</v>
          </cell>
          <cell r="M15">
            <v>55.368692583228402</v>
          </cell>
          <cell r="N15">
            <v>0</v>
          </cell>
          <cell r="O15">
            <v>18.8825674868351</v>
          </cell>
          <cell r="P15">
            <v>1.67779139081155</v>
          </cell>
          <cell r="Q15">
            <v>0</v>
          </cell>
          <cell r="R15">
            <v>0</v>
          </cell>
          <cell r="S15">
            <v>0</v>
          </cell>
          <cell r="T15">
            <v>0</v>
          </cell>
          <cell r="U15">
            <v>0.30083599999999999</v>
          </cell>
          <cell r="V15">
            <v>4.30058E-3</v>
          </cell>
          <cell r="W15">
            <v>0.30513657999999999</v>
          </cell>
        </row>
        <row r="16">
          <cell r="B16" t="str">
            <v>E5031</v>
          </cell>
          <cell r="C16" t="str">
            <v>E09000003</v>
          </cell>
          <cell r="D16" t="str">
            <v>OLB</v>
          </cell>
          <cell r="E16">
            <v>0</v>
          </cell>
          <cell r="F16" t="str">
            <v>Barnet</v>
          </cell>
          <cell r="G16">
            <v>0.3</v>
          </cell>
          <cell r="H16">
            <v>68.687677545176697</v>
          </cell>
          <cell r="I16">
            <v>7.7589935639954399</v>
          </cell>
          <cell r="J16">
            <v>60.928683981181301</v>
          </cell>
          <cell r="K16">
            <v>22.132015884553802</v>
          </cell>
          <cell r="L16">
            <v>38.796668096627499</v>
          </cell>
          <cell r="M16">
            <v>56.359032682592698</v>
          </cell>
          <cell r="N16">
            <v>0</v>
          </cell>
          <cell r="O16">
            <v>9.9552140164455807</v>
          </cell>
          <cell r="P16">
            <v>-2.7859817382842502</v>
          </cell>
          <cell r="Q16">
            <v>0</v>
          </cell>
          <cell r="R16">
            <v>0</v>
          </cell>
          <cell r="S16">
            <v>0</v>
          </cell>
          <cell r="T16">
            <v>1.843E-3</v>
          </cell>
          <cell r="U16">
            <v>0.56540999999999997</v>
          </cell>
          <cell r="V16">
            <v>1.2220999999999999E-2</v>
          </cell>
          <cell r="W16">
            <v>0.57947400000000004</v>
          </cell>
        </row>
        <row r="17">
          <cell r="B17" t="str">
            <v>E4401</v>
          </cell>
          <cell r="C17" t="str">
            <v>E08000016</v>
          </cell>
          <cell r="D17" t="str">
            <v>MD</v>
          </cell>
          <cell r="E17">
            <v>0</v>
          </cell>
          <cell r="F17" t="str">
            <v>Barnsley</v>
          </cell>
          <cell r="G17">
            <v>0.49</v>
          </cell>
          <cell r="H17">
            <v>74.261255824536804</v>
          </cell>
          <cell r="I17">
            <v>15.1960052484336</v>
          </cell>
          <cell r="J17">
            <v>59.065250576103203</v>
          </cell>
          <cell r="K17">
            <v>32.267508991712802</v>
          </cell>
          <cell r="L17">
            <v>26.797741584390401</v>
          </cell>
          <cell r="M17">
            <v>54.6353567828954</v>
          </cell>
          <cell r="N17">
            <v>0</v>
          </cell>
          <cell r="O17">
            <v>14.488841699003199</v>
          </cell>
          <cell r="P17">
            <v>0.291947068353473</v>
          </cell>
          <cell r="Q17">
            <v>0</v>
          </cell>
          <cell r="R17">
            <v>0</v>
          </cell>
          <cell r="S17">
            <v>0</v>
          </cell>
          <cell r="T17">
            <v>1.2126E-2</v>
          </cell>
          <cell r="U17">
            <v>0.38788400000000001</v>
          </cell>
          <cell r="V17">
            <v>5.2338200000000001E-3</v>
          </cell>
          <cell r="W17">
            <v>0.40524382000000003</v>
          </cell>
        </row>
        <row r="18">
          <cell r="B18" t="str">
            <v>E1531</v>
          </cell>
          <cell r="C18" t="str">
            <v>E07000066</v>
          </cell>
          <cell r="D18" t="str">
            <v>SD</v>
          </cell>
          <cell r="E18">
            <v>0</v>
          </cell>
          <cell r="F18" t="str">
            <v>Basildon</v>
          </cell>
          <cell r="G18">
            <v>0.4</v>
          </cell>
          <cell r="H18">
            <v>6.1807760456189502</v>
          </cell>
          <cell r="I18">
            <v>0.26594466853584298</v>
          </cell>
          <cell r="J18">
            <v>5.91483137708311</v>
          </cell>
          <cell r="K18">
            <v>-28.293621063261899</v>
          </cell>
          <cell r="L18">
            <v>34.208452440345006</v>
          </cell>
          <cell r="M18">
            <v>5.4712190238018703</v>
          </cell>
          <cell r="N18">
            <v>0.5</v>
          </cell>
          <cell r="O18">
            <v>0</v>
          </cell>
          <cell r="P18">
            <v>0</v>
          </cell>
          <cell r="Q18">
            <v>0</v>
          </cell>
          <cell r="R18">
            <v>0</v>
          </cell>
          <cell r="S18">
            <v>0</v>
          </cell>
          <cell r="T18">
            <v>9.2669999999999992E-3</v>
          </cell>
          <cell r="U18">
            <v>0.25567899999999999</v>
          </cell>
          <cell r="V18">
            <v>0</v>
          </cell>
          <cell r="W18">
            <v>0.26494600000000001</v>
          </cell>
        </row>
        <row r="19">
          <cell r="B19" t="str">
            <v>E1731</v>
          </cell>
          <cell r="C19" t="str">
            <v>E07000084</v>
          </cell>
          <cell r="D19" t="str">
            <v>SD</v>
          </cell>
          <cell r="E19">
            <v>0</v>
          </cell>
          <cell r="F19" t="str">
            <v>Basingstoke and Deane</v>
          </cell>
          <cell r="G19">
            <v>0.4</v>
          </cell>
          <cell r="H19">
            <v>3.3363960347060102</v>
          </cell>
          <cell r="I19">
            <v>0.169999618856955</v>
          </cell>
          <cell r="J19">
            <v>3.1663964158490501</v>
          </cell>
          <cell r="K19">
            <v>-30.4401498419215</v>
          </cell>
          <cell r="L19">
            <v>33.606546257770546</v>
          </cell>
          <cell r="M19">
            <v>2.9289166846603698</v>
          </cell>
          <cell r="N19">
            <v>0.5</v>
          </cell>
          <cell r="O19">
            <v>0</v>
          </cell>
          <cell r="P19">
            <v>0</v>
          </cell>
          <cell r="Q19">
            <v>0</v>
          </cell>
          <cell r="R19">
            <v>0</v>
          </cell>
          <cell r="S19">
            <v>0</v>
          </cell>
          <cell r="T19">
            <v>2.1545000000000002E-2</v>
          </cell>
          <cell r="U19">
            <v>0.14792</v>
          </cell>
          <cell r="V19">
            <v>0</v>
          </cell>
          <cell r="W19">
            <v>0.169465</v>
          </cell>
        </row>
        <row r="20">
          <cell r="B20" t="str">
            <v>E3032</v>
          </cell>
          <cell r="C20" t="str">
            <v>E07000171</v>
          </cell>
          <cell r="D20" t="str">
            <v>SD</v>
          </cell>
          <cell r="E20">
            <v>0</v>
          </cell>
          <cell r="F20" t="str">
            <v>Bassetlaw</v>
          </cell>
          <cell r="G20">
            <v>0.4</v>
          </cell>
          <cell r="H20">
            <v>4.6285592497538497</v>
          </cell>
          <cell r="I20">
            <v>0.42053554418256001</v>
          </cell>
          <cell r="J20">
            <v>4.2080237055712901</v>
          </cell>
          <cell r="K20">
            <v>-13.7920282447775</v>
          </cell>
          <cell r="L20">
            <v>18.000051950348791</v>
          </cell>
          <cell r="M20">
            <v>3.89242192765344</v>
          </cell>
          <cell r="N20">
            <v>0.5</v>
          </cell>
          <cell r="O20">
            <v>0</v>
          </cell>
          <cell r="P20">
            <v>0.25963405548566698</v>
          </cell>
          <cell r="Q20">
            <v>0</v>
          </cell>
          <cell r="R20">
            <v>0</v>
          </cell>
          <cell r="S20">
            <v>0</v>
          </cell>
          <cell r="T20">
            <v>3.1555E-2</v>
          </cell>
          <cell r="U20">
            <v>0.128636</v>
          </cell>
          <cell r="V20">
            <v>0</v>
          </cell>
          <cell r="W20">
            <v>0.160191</v>
          </cell>
        </row>
        <row r="21">
          <cell r="B21" t="str">
            <v>E0101</v>
          </cell>
          <cell r="C21" t="str">
            <v>E06000022</v>
          </cell>
          <cell r="D21" t="str">
            <v>UNINFIR</v>
          </cell>
          <cell r="E21" t="str">
            <v>P1704</v>
          </cell>
          <cell r="F21" t="str">
            <v>Bath and North East Somerset</v>
          </cell>
          <cell r="G21">
            <v>0.94</v>
          </cell>
          <cell r="H21">
            <v>25.354585242715199</v>
          </cell>
          <cell r="I21">
            <v>0</v>
          </cell>
          <cell r="J21">
            <v>25.354585242715199</v>
          </cell>
          <cell r="K21">
            <v>-41.445195110333998</v>
          </cell>
          <cell r="L21">
            <v>66.799780353049201</v>
          </cell>
          <cell r="M21">
            <v>24.593947685433701</v>
          </cell>
          <cell r="N21">
            <v>0</v>
          </cell>
          <cell r="O21">
            <v>0</v>
          </cell>
          <cell r="P21">
            <v>0</v>
          </cell>
          <cell r="Q21">
            <v>0</v>
          </cell>
          <cell r="R21">
            <v>0</v>
          </cell>
          <cell r="S21">
            <v>0</v>
          </cell>
          <cell r="T21">
            <v>3.1628999999999997E-2</v>
          </cell>
          <cell r="U21">
            <v>0.17243700000000001</v>
          </cell>
          <cell r="V21">
            <v>5.6509500000000001E-3</v>
          </cell>
          <cell r="W21">
            <v>0.20971694999999999</v>
          </cell>
        </row>
        <row r="22">
          <cell r="B22" t="str">
            <v>E0202</v>
          </cell>
          <cell r="C22" t="str">
            <v>E06000055</v>
          </cell>
          <cell r="D22" t="str">
            <v>UNINFIR</v>
          </cell>
          <cell r="E22">
            <v>0</v>
          </cell>
          <cell r="F22" t="str">
            <v>Bedford</v>
          </cell>
          <cell r="G22">
            <v>0.49</v>
          </cell>
          <cell r="H22">
            <v>40.278572613269397</v>
          </cell>
          <cell r="I22">
            <v>6.93655657373818</v>
          </cell>
          <cell r="J22">
            <v>33.342016039531202</v>
          </cell>
          <cell r="K22">
            <v>-1.8261157311937299</v>
          </cell>
          <cell r="L22">
            <v>35.168131770724933</v>
          </cell>
          <cell r="M22">
            <v>30.841364836566399</v>
          </cell>
          <cell r="N22">
            <v>5.1925298252943897E-2</v>
          </cell>
          <cell r="O22">
            <v>7.6187589152788</v>
          </cell>
          <cell r="P22">
            <v>-0.93149578503895103</v>
          </cell>
          <cell r="Q22">
            <v>0</v>
          </cell>
          <cell r="R22">
            <v>0</v>
          </cell>
          <cell r="S22">
            <v>0</v>
          </cell>
          <cell r="T22">
            <v>4.5998999999999998E-2</v>
          </cell>
          <cell r="U22">
            <v>0.193632</v>
          </cell>
          <cell r="V22">
            <v>4.0329299999999997E-3</v>
          </cell>
          <cell r="W22">
            <v>0.24366392999999997</v>
          </cell>
        </row>
        <row r="23">
          <cell r="B23" t="str">
            <v>E6102</v>
          </cell>
          <cell r="C23" t="str">
            <v>E31000002</v>
          </cell>
          <cell r="D23" t="str">
            <v>SFIR</v>
          </cell>
          <cell r="E23">
            <v>0</v>
          </cell>
          <cell r="F23" t="str">
            <v>Bedfordshire Fire</v>
          </cell>
          <cell r="G23">
            <v>0.01</v>
          </cell>
          <cell r="H23">
            <v>8.8128675655231508</v>
          </cell>
          <cell r="I23">
            <v>2.64854187680166</v>
          </cell>
          <cell r="J23">
            <v>6.1643256887214903</v>
          </cell>
          <cell r="K23">
            <v>3.6893692603548498</v>
          </cell>
          <cell r="L23">
            <v>2.4749564283666405</v>
          </cell>
          <cell r="M23">
            <v>5.7020012620673803</v>
          </cell>
          <cell r="N23">
            <v>0</v>
          </cell>
          <cell r="O23">
            <v>0</v>
          </cell>
          <cell r="P23">
            <v>0</v>
          </cell>
          <cell r="Q23">
            <v>2.6475010832750301</v>
          </cell>
          <cell r="R23">
            <v>0</v>
          </cell>
          <cell r="S23">
            <v>0</v>
          </cell>
          <cell r="T23">
            <v>0</v>
          </cell>
          <cell r="U23">
            <v>0</v>
          </cell>
          <cell r="V23">
            <v>0</v>
          </cell>
          <cell r="W23">
            <v>0</v>
          </cell>
        </row>
        <row r="24">
          <cell r="B24" t="str">
            <v>E6103</v>
          </cell>
          <cell r="C24" t="str">
            <v>E31000003</v>
          </cell>
          <cell r="D24" t="str">
            <v>SFIR</v>
          </cell>
          <cell r="E24">
            <v>0</v>
          </cell>
          <cell r="F24" t="str">
            <v>Berkshire Fire</v>
          </cell>
          <cell r="G24">
            <v>0.01</v>
          </cell>
          <cell r="H24">
            <v>11.128436996680399</v>
          </cell>
          <cell r="I24">
            <v>3.7345385848176398</v>
          </cell>
          <cell r="J24">
            <v>7.3938984118627298</v>
          </cell>
          <cell r="K24">
            <v>1.8471384297028901</v>
          </cell>
          <cell r="L24">
            <v>5.5467599821598395</v>
          </cell>
          <cell r="M24">
            <v>6.8393560309730299</v>
          </cell>
          <cell r="N24">
            <v>0</v>
          </cell>
          <cell r="O24">
            <v>0</v>
          </cell>
          <cell r="P24">
            <v>0</v>
          </cell>
          <cell r="Q24">
            <v>3.7332901885105199</v>
          </cell>
          <cell r="R24">
            <v>0</v>
          </cell>
          <cell r="S24">
            <v>0</v>
          </cell>
          <cell r="T24">
            <v>0</v>
          </cell>
          <cell r="U24">
            <v>0</v>
          </cell>
          <cell r="V24">
            <v>0</v>
          </cell>
          <cell r="W24">
            <v>0</v>
          </cell>
        </row>
        <row r="25">
          <cell r="B25" t="str">
            <v>E5032</v>
          </cell>
          <cell r="C25" t="str">
            <v>E09000004</v>
          </cell>
          <cell r="D25" t="str">
            <v>OLB</v>
          </cell>
          <cell r="E25">
            <v>0</v>
          </cell>
          <cell r="F25" t="str">
            <v>Bexley</v>
          </cell>
          <cell r="G25">
            <v>0.3</v>
          </cell>
          <cell r="H25">
            <v>42.059661153001301</v>
          </cell>
          <cell r="I25">
            <v>4.0362425241767799</v>
          </cell>
          <cell r="J25">
            <v>38.023418628824501</v>
          </cell>
          <cell r="K25">
            <v>14.2252787836537</v>
          </cell>
          <cell r="L25">
            <v>23.798139845170802</v>
          </cell>
          <cell r="M25">
            <v>35.171662231662701</v>
          </cell>
          <cell r="N25">
            <v>0</v>
          </cell>
          <cell r="O25">
            <v>5.1372256478723903</v>
          </cell>
          <cell r="P25">
            <v>-1.36887258195924</v>
          </cell>
          <cell r="Q25">
            <v>0</v>
          </cell>
          <cell r="R25">
            <v>0</v>
          </cell>
          <cell r="S25">
            <v>0</v>
          </cell>
          <cell r="T25">
            <v>3.1580000000000002E-3</v>
          </cell>
          <cell r="U25">
            <v>0.25260199999999999</v>
          </cell>
          <cell r="V25">
            <v>5.70953E-3</v>
          </cell>
          <cell r="W25">
            <v>0.26146953000000001</v>
          </cell>
        </row>
        <row r="26">
          <cell r="B26" t="str">
            <v>E4601</v>
          </cell>
          <cell r="C26" t="str">
            <v>E08000025</v>
          </cell>
          <cell r="D26" t="str">
            <v>MD</v>
          </cell>
          <cell r="E26" t="str">
            <v>P1703</v>
          </cell>
          <cell r="F26" t="str">
            <v>Birmingham</v>
          </cell>
          <cell r="G26">
            <v>0.99</v>
          </cell>
          <cell r="H26">
            <v>501.05168107998401</v>
          </cell>
          <cell r="I26">
            <v>0</v>
          </cell>
          <cell r="J26">
            <v>501.05168107998401</v>
          </cell>
          <cell r="K26">
            <v>69.302346176049099</v>
          </cell>
          <cell r="L26">
            <v>431.74933490393494</v>
          </cell>
          <cell r="M26">
            <v>486.02013064758501</v>
          </cell>
          <cell r="N26">
            <v>0</v>
          </cell>
          <cell r="O26">
            <v>0</v>
          </cell>
          <cell r="P26">
            <v>0</v>
          </cell>
          <cell r="Q26">
            <v>0</v>
          </cell>
          <cell r="R26">
            <v>0</v>
          </cell>
          <cell r="S26">
            <v>0</v>
          </cell>
          <cell r="T26">
            <v>0</v>
          </cell>
          <cell r="U26">
            <v>2.0853259999999998</v>
          </cell>
          <cell r="V26">
            <v>2.7955790000000001E-2</v>
          </cell>
          <cell r="W26">
            <v>2.1132817899999998</v>
          </cell>
        </row>
        <row r="27">
          <cell r="B27" t="str">
            <v>E2431</v>
          </cell>
          <cell r="C27" t="str">
            <v>E07000129</v>
          </cell>
          <cell r="D27" t="str">
            <v>SD</v>
          </cell>
          <cell r="E27">
            <v>0</v>
          </cell>
          <cell r="F27" t="str">
            <v>Blaby</v>
          </cell>
          <cell r="G27">
            <v>0.4</v>
          </cell>
          <cell r="H27">
            <v>2.3883074774867898</v>
          </cell>
          <cell r="I27">
            <v>7.4608648169504604E-2</v>
          </cell>
          <cell r="J27">
            <v>2.31369882931729</v>
          </cell>
          <cell r="K27">
            <v>-13.946325312381299</v>
          </cell>
          <cell r="L27">
            <v>16.26002414169859</v>
          </cell>
          <cell r="M27">
            <v>2.14017141711849</v>
          </cell>
          <cell r="N27">
            <v>0.5</v>
          </cell>
          <cell r="O27">
            <v>0</v>
          </cell>
          <cell r="P27">
            <v>0</v>
          </cell>
          <cell r="Q27">
            <v>0</v>
          </cell>
          <cell r="R27">
            <v>0</v>
          </cell>
          <cell r="S27">
            <v>0</v>
          </cell>
          <cell r="T27">
            <v>4.3899999999999998E-3</v>
          </cell>
          <cell r="U27">
            <v>6.9828000000000001E-2</v>
          </cell>
          <cell r="V27">
            <v>0</v>
          </cell>
          <cell r="W27">
            <v>7.4218000000000006E-2</v>
          </cell>
        </row>
        <row r="28">
          <cell r="B28" t="str">
            <v>E2301</v>
          </cell>
          <cell r="C28" t="str">
            <v>E06000008</v>
          </cell>
          <cell r="D28" t="str">
            <v>UNINFIR</v>
          </cell>
          <cell r="E28">
            <v>0</v>
          </cell>
          <cell r="F28" t="str">
            <v>Blackburn with Darwen</v>
          </cell>
          <cell r="G28">
            <v>0.49</v>
          </cell>
          <cell r="H28">
            <v>61.928445451145599</v>
          </cell>
          <cell r="I28">
            <v>15.6945081979203</v>
          </cell>
          <cell r="J28">
            <v>46.233937253225299</v>
          </cell>
          <cell r="K28">
            <v>25.117279813879801</v>
          </cell>
          <cell r="L28">
            <v>21.116657439345499</v>
          </cell>
          <cell r="M28">
            <v>42.766391959233403</v>
          </cell>
          <cell r="N28">
            <v>0</v>
          </cell>
          <cell r="O28">
            <v>14.430254312131</v>
          </cell>
          <cell r="P28">
            <v>0.99903082189775705</v>
          </cell>
          <cell r="Q28">
            <v>0</v>
          </cell>
          <cell r="R28">
            <v>0</v>
          </cell>
          <cell r="S28">
            <v>0</v>
          </cell>
          <cell r="T28">
            <v>1.3439999999999999E-3</v>
          </cell>
          <cell r="U28">
            <v>0.252249</v>
          </cell>
          <cell r="V28">
            <v>3.8238600000000001E-3</v>
          </cell>
          <cell r="W28">
            <v>0.25741686000000003</v>
          </cell>
        </row>
        <row r="29">
          <cell r="B29" t="str">
            <v>E2302</v>
          </cell>
          <cell r="C29" t="str">
            <v>E06000009</v>
          </cell>
          <cell r="D29" t="str">
            <v>UNINFIR</v>
          </cell>
          <cell r="E29">
            <v>0</v>
          </cell>
          <cell r="F29" t="str">
            <v>Blackpool</v>
          </cell>
          <cell r="G29">
            <v>0.49</v>
          </cell>
          <cell r="H29">
            <v>67.623029691657706</v>
          </cell>
          <cell r="I29">
            <v>17.508621705723101</v>
          </cell>
          <cell r="J29">
            <v>50.114407985934598</v>
          </cell>
          <cell r="K29">
            <v>26.7301468696608</v>
          </cell>
          <cell r="L29">
            <v>23.384261116273798</v>
          </cell>
          <cell r="M29">
            <v>46.355827386989503</v>
          </cell>
          <cell r="N29">
            <v>0</v>
          </cell>
          <cell r="O29">
            <v>15.974906067093</v>
          </cell>
          <cell r="P29">
            <v>1.17466233055689</v>
          </cell>
          <cell r="Q29">
            <v>0</v>
          </cell>
          <cell r="R29">
            <v>0</v>
          </cell>
          <cell r="S29">
            <v>0</v>
          </cell>
          <cell r="T29">
            <v>1.3760000000000001E-3</v>
          </cell>
          <cell r="U29">
            <v>0.344275</v>
          </cell>
          <cell r="V29">
            <v>4.9409199999999997E-3</v>
          </cell>
          <cell r="W29">
            <v>0.35059192</v>
          </cell>
        </row>
        <row r="30">
          <cell r="B30" t="str">
            <v>E1032</v>
          </cell>
          <cell r="C30" t="str">
            <v>E07000033</v>
          </cell>
          <cell r="D30" t="str">
            <v>SD</v>
          </cell>
          <cell r="E30">
            <v>0</v>
          </cell>
          <cell r="F30" t="str">
            <v>Bolsover</v>
          </cell>
          <cell r="G30">
            <v>0.4</v>
          </cell>
          <cell r="H30">
            <v>4.50893714167686</v>
          </cell>
          <cell r="I30">
            <v>1.47301560443671</v>
          </cell>
          <cell r="J30">
            <v>3.03592153724016</v>
          </cell>
          <cell r="K30">
            <v>-6.7860061924581903</v>
          </cell>
          <cell r="L30">
            <v>9.8219277296983503</v>
          </cell>
          <cell r="M30">
            <v>2.8082274219471399</v>
          </cell>
          <cell r="N30">
            <v>0.5</v>
          </cell>
          <cell r="O30">
            <v>0</v>
          </cell>
          <cell r="P30">
            <v>1.3559140151081399</v>
          </cell>
          <cell r="Q30">
            <v>0</v>
          </cell>
          <cell r="R30">
            <v>0</v>
          </cell>
          <cell r="S30">
            <v>0</v>
          </cell>
          <cell r="T30">
            <v>9.1459999999999996E-3</v>
          </cell>
          <cell r="U30">
            <v>0.107443</v>
          </cell>
          <cell r="V30">
            <v>0</v>
          </cell>
          <cell r="W30">
            <v>0.116589</v>
          </cell>
        </row>
        <row r="31">
          <cell r="B31" t="str">
            <v>E4201</v>
          </cell>
          <cell r="C31" t="str">
            <v>E08000001</v>
          </cell>
          <cell r="D31" t="str">
            <v>MD</v>
          </cell>
          <cell r="E31" t="str">
            <v>P1701</v>
          </cell>
          <cell r="F31" t="str">
            <v>Bolton</v>
          </cell>
          <cell r="G31">
            <v>0.99</v>
          </cell>
          <cell r="H31">
            <v>112.79649931039501</v>
          </cell>
          <cell r="I31">
            <v>0</v>
          </cell>
          <cell r="J31">
            <v>112.79649931039501</v>
          </cell>
          <cell r="K31">
            <v>24.981556380425999</v>
          </cell>
          <cell r="L31">
            <v>87.814942929969007</v>
          </cell>
          <cell r="M31">
            <v>109.412604331083</v>
          </cell>
          <cell r="N31">
            <v>0</v>
          </cell>
          <cell r="O31">
            <v>0</v>
          </cell>
          <cell r="P31">
            <v>0</v>
          </cell>
          <cell r="Q31">
            <v>0</v>
          </cell>
          <cell r="R31">
            <v>0</v>
          </cell>
          <cell r="S31">
            <v>0</v>
          </cell>
          <cell r="T31">
            <v>8.2740000000000001E-3</v>
          </cell>
          <cell r="U31">
            <v>0.40902699999999997</v>
          </cell>
          <cell r="V31">
            <v>6.3559300000000001E-3</v>
          </cell>
          <cell r="W31">
            <v>0.42365692999999999</v>
          </cell>
        </row>
        <row r="32">
          <cell r="B32" t="str">
            <v>E2531</v>
          </cell>
          <cell r="C32" t="str">
            <v>E07000136</v>
          </cell>
          <cell r="D32" t="str">
            <v>SD</v>
          </cell>
          <cell r="E32">
            <v>0</v>
          </cell>
          <cell r="F32" t="str">
            <v>Boston</v>
          </cell>
          <cell r="G32">
            <v>0.4</v>
          </cell>
          <cell r="H32">
            <v>3.2366823380929901</v>
          </cell>
          <cell r="I32">
            <v>0.432553472493031</v>
          </cell>
          <cell r="J32">
            <v>2.8041288655999601</v>
          </cell>
          <cell r="K32">
            <v>-5.2468064209345799</v>
          </cell>
          <cell r="L32">
            <v>8.0509352865345392</v>
          </cell>
          <cell r="M32">
            <v>2.5938192006799601</v>
          </cell>
          <cell r="N32">
            <v>0.5</v>
          </cell>
          <cell r="O32">
            <v>0</v>
          </cell>
          <cell r="P32">
            <v>0.35517001930435199</v>
          </cell>
          <cell r="Q32">
            <v>0</v>
          </cell>
          <cell r="R32">
            <v>0</v>
          </cell>
          <cell r="S32">
            <v>0</v>
          </cell>
          <cell r="T32">
            <v>8.2220000000000001E-3</v>
          </cell>
          <cell r="U32">
            <v>6.8687999999999999E-2</v>
          </cell>
          <cell r="V32">
            <v>0</v>
          </cell>
          <cell r="W32">
            <v>7.6910000000000006E-2</v>
          </cell>
        </row>
        <row r="33">
          <cell r="B33" t="str">
            <v>E1204</v>
          </cell>
          <cell r="C33" t="str">
            <v>E06000058</v>
          </cell>
          <cell r="D33" t="str">
            <v>UNINFIR</v>
          </cell>
          <cell r="E33">
            <v>0</v>
          </cell>
          <cell r="F33" t="str">
            <v>Bournemouth, Christchurch and Poole</v>
          </cell>
          <cell r="G33">
            <v>0.49</v>
          </cell>
          <cell r="H33">
            <v>60.8899195014328</v>
          </cell>
          <cell r="I33">
            <v>3.9367904966437601</v>
          </cell>
          <cell r="J33">
            <v>56.953129004788998</v>
          </cell>
          <cell r="K33">
            <v>-22.239172923182</v>
          </cell>
          <cell r="L33">
            <v>79.192301927971002</v>
          </cell>
          <cell r="M33">
            <v>52.681644329429801</v>
          </cell>
          <cell r="N33">
            <v>0.28082493350691501</v>
          </cell>
          <cell r="O33">
            <v>4.0676149796075096</v>
          </cell>
          <cell r="P33">
            <v>-0.63851073150137005</v>
          </cell>
          <cell r="Q33">
            <v>0</v>
          </cell>
          <cell r="R33">
            <v>0</v>
          </cell>
          <cell r="S33">
            <v>0</v>
          </cell>
          <cell r="T33">
            <v>4.3385E-2</v>
          </cell>
          <cell r="U33">
            <v>0.44415300000000002</v>
          </cell>
          <cell r="V33">
            <v>1.053026E-2</v>
          </cell>
          <cell r="W33">
            <v>0.49806826000000004</v>
          </cell>
        </row>
        <row r="34">
          <cell r="B34" t="str">
            <v>E0301</v>
          </cell>
          <cell r="C34" t="str">
            <v>E06000036</v>
          </cell>
          <cell r="D34" t="str">
            <v>UNINFIR</v>
          </cell>
          <cell r="E34">
            <v>0</v>
          </cell>
          <cell r="F34" t="str">
            <v>Bracknell Forest</v>
          </cell>
          <cell r="G34">
            <v>0.49</v>
          </cell>
          <cell r="H34">
            <v>19.610056537494199</v>
          </cell>
          <cell r="I34">
            <v>2.1482731801354</v>
          </cell>
          <cell r="J34">
            <v>17.461783357358801</v>
          </cell>
          <cell r="K34">
            <v>-5.5088709910957601</v>
          </cell>
          <cell r="L34">
            <v>22.970654348454559</v>
          </cell>
          <cell r="M34">
            <v>16.1521496055569</v>
          </cell>
          <cell r="N34">
            <v>0.239822118583504</v>
          </cell>
          <cell r="O34">
            <v>3.8892677678093901</v>
          </cell>
          <cell r="P34">
            <v>-1.8685092700200101</v>
          </cell>
          <cell r="Q34">
            <v>0</v>
          </cell>
          <cell r="R34">
            <v>0</v>
          </cell>
          <cell r="S34">
            <v>0</v>
          </cell>
          <cell r="T34">
            <v>2.6776000000000001E-2</v>
          </cell>
          <cell r="U34">
            <v>9.5829999999999999E-2</v>
          </cell>
          <cell r="V34">
            <v>1.9604100000000001E-3</v>
          </cell>
          <cell r="W34">
            <v>0.12456640999999999</v>
          </cell>
        </row>
        <row r="35">
          <cell r="B35" t="str">
            <v>E4701</v>
          </cell>
          <cell r="C35" t="str">
            <v>E08000032</v>
          </cell>
          <cell r="D35" t="str">
            <v>MD</v>
          </cell>
          <cell r="E35">
            <v>0</v>
          </cell>
          <cell r="F35" t="str">
            <v>Bradford</v>
          </cell>
          <cell r="G35">
            <v>0.49</v>
          </cell>
          <cell r="H35">
            <v>184.77381564323099</v>
          </cell>
          <cell r="I35">
            <v>40.304912902242997</v>
          </cell>
          <cell r="J35">
            <v>144.468902740988</v>
          </cell>
          <cell r="K35">
            <v>74.971672627072905</v>
          </cell>
          <cell r="L35">
            <v>69.497230113915094</v>
          </cell>
          <cell r="M35">
            <v>133.63373503541399</v>
          </cell>
          <cell r="N35">
            <v>0</v>
          </cell>
          <cell r="O35">
            <v>37.9540548022769</v>
          </cell>
          <cell r="P35">
            <v>1.53483113452118</v>
          </cell>
          <cell r="Q35">
            <v>0</v>
          </cell>
          <cell r="R35">
            <v>0</v>
          </cell>
          <cell r="S35">
            <v>0</v>
          </cell>
          <cell r="T35">
            <v>4.0476999999999999E-2</v>
          </cell>
          <cell r="U35">
            <v>0.74099400000000004</v>
          </cell>
          <cell r="V35">
            <v>1.016363E-2</v>
          </cell>
          <cell r="W35">
            <v>0.79163463000000001</v>
          </cell>
        </row>
        <row r="36">
          <cell r="B36" t="str">
            <v>E1532</v>
          </cell>
          <cell r="C36" t="str">
            <v>E07000067</v>
          </cell>
          <cell r="D36" t="str">
            <v>SD</v>
          </cell>
          <cell r="E36">
            <v>0</v>
          </cell>
          <cell r="F36" t="str">
            <v>Braintree</v>
          </cell>
          <cell r="G36">
            <v>0.4</v>
          </cell>
          <cell r="H36">
            <v>3.79054283361419</v>
          </cell>
          <cell r="I36">
            <v>0.17312576987205</v>
          </cell>
          <cell r="J36">
            <v>3.6174170637421401</v>
          </cell>
          <cell r="K36">
            <v>-16.346289324867399</v>
          </cell>
          <cell r="L36">
            <v>19.963706388609538</v>
          </cell>
          <cell r="M36">
            <v>3.3461107839614801</v>
          </cell>
          <cell r="N36">
            <v>0.5</v>
          </cell>
          <cell r="O36">
            <v>0</v>
          </cell>
          <cell r="P36">
            <v>0</v>
          </cell>
          <cell r="Q36">
            <v>0</v>
          </cell>
          <cell r="R36">
            <v>0</v>
          </cell>
          <cell r="S36">
            <v>0</v>
          </cell>
          <cell r="T36">
            <v>4.3085999999999999E-2</v>
          </cell>
          <cell r="U36">
            <v>0.12942899999999999</v>
          </cell>
          <cell r="V36">
            <v>0</v>
          </cell>
          <cell r="W36">
            <v>0.17251499999999997</v>
          </cell>
        </row>
        <row r="37">
          <cell r="B37" t="str">
            <v>E2631</v>
          </cell>
          <cell r="C37" t="str">
            <v>E07000143</v>
          </cell>
          <cell r="D37" t="str">
            <v>SD</v>
          </cell>
          <cell r="E37">
            <v>0</v>
          </cell>
          <cell r="F37" t="str">
            <v>Breckland</v>
          </cell>
          <cell r="G37">
            <v>0.4</v>
          </cell>
          <cell r="H37">
            <v>5.0493507098099704</v>
          </cell>
          <cell r="I37">
            <v>0.94176801314215597</v>
          </cell>
          <cell r="J37">
            <v>4.1075826966678104</v>
          </cell>
          <cell r="K37">
            <v>-10.0703282774861</v>
          </cell>
          <cell r="L37">
            <v>14.17791097415391</v>
          </cell>
          <cell r="M37">
            <v>3.7995139944177301</v>
          </cell>
          <cell r="N37">
            <v>0.5</v>
          </cell>
          <cell r="O37">
            <v>0</v>
          </cell>
          <cell r="P37">
            <v>0.74941248294792195</v>
          </cell>
          <cell r="Q37">
            <v>0</v>
          </cell>
          <cell r="R37">
            <v>0</v>
          </cell>
          <cell r="S37">
            <v>0</v>
          </cell>
          <cell r="T37">
            <v>5.8258999999999998E-2</v>
          </cell>
          <cell r="U37">
            <v>0.13340299999999999</v>
          </cell>
          <cell r="V37">
            <v>0</v>
          </cell>
          <cell r="W37">
            <v>0.191662</v>
          </cell>
        </row>
        <row r="38">
          <cell r="B38" t="str">
            <v>E5033</v>
          </cell>
          <cell r="C38" t="str">
            <v>E09000005</v>
          </cell>
          <cell r="D38" t="str">
            <v>OLB</v>
          </cell>
          <cell r="E38">
            <v>0</v>
          </cell>
          <cell r="F38" t="str">
            <v>Brent</v>
          </cell>
          <cell r="G38">
            <v>0.3</v>
          </cell>
          <cell r="H38">
            <v>120.595863671708</v>
          </cell>
          <cell r="I38">
            <v>28.969746976245499</v>
          </cell>
          <cell r="J38">
            <v>91.626116695462997</v>
          </cell>
          <cell r="K38">
            <v>50.884736037537301</v>
          </cell>
          <cell r="L38">
            <v>40.741380657925696</v>
          </cell>
          <cell r="M38">
            <v>84.754157943303198</v>
          </cell>
          <cell r="N38">
            <v>0</v>
          </cell>
          <cell r="O38">
            <v>25.475032628512398</v>
          </cell>
          <cell r="P38">
            <v>2.93962239356238</v>
          </cell>
          <cell r="Q38">
            <v>0</v>
          </cell>
          <cell r="R38">
            <v>0</v>
          </cell>
          <cell r="S38">
            <v>0</v>
          </cell>
          <cell r="T38">
            <v>0</v>
          </cell>
          <cell r="U38">
            <v>0.529555</v>
          </cell>
          <cell r="V38">
            <v>1.006667E-2</v>
          </cell>
          <cell r="W38">
            <v>0.53962167000000005</v>
          </cell>
        </row>
        <row r="39">
          <cell r="B39" t="str">
            <v>E1533</v>
          </cell>
          <cell r="C39" t="str">
            <v>E07000068</v>
          </cell>
          <cell r="D39" t="str">
            <v>SD</v>
          </cell>
          <cell r="E39">
            <v>0</v>
          </cell>
          <cell r="F39" t="str">
            <v>Brentwood</v>
          </cell>
          <cell r="G39">
            <v>0.4</v>
          </cell>
          <cell r="H39">
            <v>1.7904210184032201</v>
          </cell>
          <cell r="I39">
            <v>6.9088632245851003E-2</v>
          </cell>
          <cell r="J39">
            <v>1.7213323861573699</v>
          </cell>
          <cell r="K39">
            <v>-10.7559995360764</v>
          </cell>
          <cell r="L39">
            <v>12.47733192223377</v>
          </cell>
          <cell r="M39">
            <v>1.5922324571955699</v>
          </cell>
          <cell r="N39">
            <v>0.5</v>
          </cell>
          <cell r="O39">
            <v>0</v>
          </cell>
          <cell r="P39">
            <v>0</v>
          </cell>
          <cell r="Q39">
            <v>0</v>
          </cell>
          <cell r="R39">
            <v>0</v>
          </cell>
          <cell r="S39">
            <v>0</v>
          </cell>
          <cell r="T39">
            <v>3.9950000000000003E-3</v>
          </cell>
          <cell r="U39">
            <v>6.4802999999999999E-2</v>
          </cell>
          <cell r="V39">
            <v>0</v>
          </cell>
          <cell r="W39">
            <v>6.8797999999999998E-2</v>
          </cell>
        </row>
        <row r="40">
          <cell r="B40" t="str">
            <v>E1401</v>
          </cell>
          <cell r="C40" t="str">
            <v>E06000043</v>
          </cell>
          <cell r="D40" t="str">
            <v>UNINFIR</v>
          </cell>
          <cell r="E40">
            <v>0</v>
          </cell>
          <cell r="F40" t="str">
            <v>Brighton and Hove</v>
          </cell>
          <cell r="G40">
            <v>0.49</v>
          </cell>
          <cell r="H40">
            <v>69.275656636092407</v>
          </cell>
          <cell r="I40">
            <v>7.9274866614894703</v>
          </cell>
          <cell r="J40">
            <v>61.348169974602897</v>
          </cell>
          <cell r="K40">
            <v>1.21213480633964</v>
          </cell>
          <cell r="L40">
            <v>60.136035168263255</v>
          </cell>
          <cell r="M40">
            <v>56.7470572265077</v>
          </cell>
          <cell r="N40">
            <v>0</v>
          </cell>
          <cell r="O40">
            <v>9.0970053745625705</v>
          </cell>
          <cell r="P40">
            <v>-1.5324014655335301</v>
          </cell>
          <cell r="Q40">
            <v>0</v>
          </cell>
          <cell r="R40">
            <v>0</v>
          </cell>
          <cell r="S40">
            <v>0</v>
          </cell>
          <cell r="T40">
            <v>4.8040000000000001E-3</v>
          </cell>
          <cell r="U40">
            <v>0.33604099999999998</v>
          </cell>
          <cell r="V40">
            <v>1.167964E-2</v>
          </cell>
          <cell r="W40">
            <v>0.35252463999999994</v>
          </cell>
        </row>
        <row r="41">
          <cell r="B41" t="str">
            <v>E0102</v>
          </cell>
          <cell r="C41" t="str">
            <v>E06000023</v>
          </cell>
          <cell r="D41" t="str">
            <v>UNINFIR</v>
          </cell>
          <cell r="E41" t="str">
            <v>P1704</v>
          </cell>
          <cell r="F41" t="str">
            <v>Bristol</v>
          </cell>
          <cell r="G41">
            <v>0.94</v>
          </cell>
          <cell r="H41">
            <v>126.56089634144899</v>
          </cell>
          <cell r="I41">
            <v>0</v>
          </cell>
          <cell r="J41">
            <v>126.56089634144899</v>
          </cell>
          <cell r="K41">
            <v>-92.367598229751394</v>
          </cell>
          <cell r="L41">
            <v>218.92849457120039</v>
          </cell>
          <cell r="M41">
            <v>122.764069451206</v>
          </cell>
          <cell r="N41">
            <v>0</v>
          </cell>
          <cell r="O41">
            <v>0</v>
          </cell>
          <cell r="P41">
            <v>0</v>
          </cell>
          <cell r="Q41">
            <v>0</v>
          </cell>
          <cell r="R41">
            <v>0</v>
          </cell>
          <cell r="S41">
            <v>0</v>
          </cell>
          <cell r="T41">
            <v>8.0540000000000004E-3</v>
          </cell>
          <cell r="U41">
            <v>0.62134599999999995</v>
          </cell>
          <cell r="V41">
            <v>1.2036170000000001E-2</v>
          </cell>
          <cell r="W41">
            <v>0.64143616999999997</v>
          </cell>
        </row>
        <row r="42">
          <cell r="B42" t="str">
            <v>E2632</v>
          </cell>
          <cell r="C42" t="str">
            <v>E07000144</v>
          </cell>
          <cell r="D42" t="str">
            <v>SD</v>
          </cell>
          <cell r="E42">
            <v>0</v>
          </cell>
          <cell r="F42" t="str">
            <v>Broadland</v>
          </cell>
          <cell r="G42">
            <v>0.4</v>
          </cell>
          <cell r="H42">
            <v>3.16051027478058</v>
          </cell>
          <cell r="I42">
            <v>0.177352431612502</v>
          </cell>
          <cell r="J42">
            <v>2.9831578431680801</v>
          </cell>
          <cell r="K42">
            <v>-9.8179537873530993</v>
          </cell>
          <cell r="L42">
            <v>12.801111630521179</v>
          </cell>
          <cell r="M42">
            <v>2.7594210049304699</v>
          </cell>
          <cell r="N42">
            <v>0.5</v>
          </cell>
          <cell r="O42">
            <v>0</v>
          </cell>
          <cell r="P42">
            <v>3.4756751002848897E-2</v>
          </cell>
          <cell r="Q42">
            <v>0</v>
          </cell>
          <cell r="R42">
            <v>0</v>
          </cell>
          <cell r="S42">
            <v>0</v>
          </cell>
          <cell r="T42">
            <v>4.2028999999999997E-2</v>
          </cell>
          <cell r="U42">
            <v>0.100063</v>
          </cell>
          <cell r="V42">
            <v>0</v>
          </cell>
          <cell r="W42">
            <v>0.142092</v>
          </cell>
        </row>
        <row r="43">
          <cell r="B43" t="str">
            <v>E5034</v>
          </cell>
          <cell r="C43" t="str">
            <v>E09000006</v>
          </cell>
          <cell r="D43" t="str">
            <v>OLB</v>
          </cell>
          <cell r="E43">
            <v>0</v>
          </cell>
          <cell r="F43" t="str">
            <v>Bromley</v>
          </cell>
          <cell r="G43">
            <v>0.3</v>
          </cell>
          <cell r="H43">
            <v>40.209874882366499</v>
          </cell>
          <cell r="I43">
            <v>0.29673305180033299</v>
          </cell>
          <cell r="J43">
            <v>39.913141830566097</v>
          </cell>
          <cell r="K43">
            <v>10.853701611261</v>
          </cell>
          <cell r="L43">
            <v>29.059440219305095</v>
          </cell>
          <cell r="M43">
            <v>36.919656193273703</v>
          </cell>
          <cell r="N43">
            <v>0</v>
          </cell>
          <cell r="O43">
            <v>0</v>
          </cell>
          <cell r="P43">
            <v>0</v>
          </cell>
          <cell r="Q43">
            <v>0</v>
          </cell>
          <cell r="R43">
            <v>0</v>
          </cell>
          <cell r="S43">
            <v>0</v>
          </cell>
          <cell r="T43">
            <v>6.6649999999999999E-3</v>
          </cell>
          <cell r="U43">
            <v>0.27342499999999997</v>
          </cell>
          <cell r="V43">
            <v>9.9040599999999993E-3</v>
          </cell>
          <cell r="W43">
            <v>0.28999405999999994</v>
          </cell>
        </row>
        <row r="44">
          <cell r="B44" t="str">
            <v>E1831</v>
          </cell>
          <cell r="C44" t="str">
            <v>E07000234</v>
          </cell>
          <cell r="D44" t="str">
            <v>SD</v>
          </cell>
          <cell r="E44">
            <v>0</v>
          </cell>
          <cell r="F44" t="str">
            <v>Bromsgrove</v>
          </cell>
          <cell r="G44">
            <v>0.4</v>
          </cell>
          <cell r="H44">
            <v>1.90613428200334</v>
          </cell>
          <cell r="I44">
            <v>9.4614859501111606E-2</v>
          </cell>
          <cell r="J44">
            <v>1.81151942250223</v>
          </cell>
          <cell r="K44">
            <v>-9.2761576008730007</v>
          </cell>
          <cell r="L44">
            <v>11.08767702337523</v>
          </cell>
          <cell r="M44">
            <v>1.6756554658145599</v>
          </cell>
          <cell r="N44">
            <v>0.5</v>
          </cell>
          <cell r="O44">
            <v>0</v>
          </cell>
          <cell r="P44">
            <v>0</v>
          </cell>
          <cell r="Q44">
            <v>0</v>
          </cell>
          <cell r="R44">
            <v>0</v>
          </cell>
          <cell r="S44">
            <v>0</v>
          </cell>
          <cell r="T44">
            <v>2.4763E-2</v>
          </cell>
          <cell r="U44">
            <v>6.9545999999999997E-2</v>
          </cell>
          <cell r="V44">
            <v>0</v>
          </cell>
          <cell r="W44">
            <v>9.4309000000000004E-2</v>
          </cell>
        </row>
        <row r="45">
          <cell r="B45" t="str">
            <v>E1931</v>
          </cell>
          <cell r="C45" t="str">
            <v>E07000095</v>
          </cell>
          <cell r="D45" t="str">
            <v>SD</v>
          </cell>
          <cell r="E45">
            <v>0</v>
          </cell>
          <cell r="F45" t="str">
            <v>Broxbourne</v>
          </cell>
          <cell r="G45">
            <v>0.4</v>
          </cell>
          <cell r="H45">
            <v>2.60933262646923</v>
          </cell>
          <cell r="I45">
            <v>0.16711458845758301</v>
          </cell>
          <cell r="J45">
            <v>2.4422180380116498</v>
          </cell>
          <cell r="K45">
            <v>-15.7661307007141</v>
          </cell>
          <cell r="L45">
            <v>18.20834873872575</v>
          </cell>
          <cell r="M45">
            <v>2.25905168516078</v>
          </cell>
          <cell r="N45">
            <v>0.5</v>
          </cell>
          <cell r="O45">
            <v>0</v>
          </cell>
          <cell r="P45">
            <v>6.2828240860580697E-2</v>
          </cell>
          <cell r="Q45">
            <v>0</v>
          </cell>
          <cell r="R45">
            <v>0</v>
          </cell>
          <cell r="S45">
            <v>0</v>
          </cell>
          <cell r="T45">
            <v>6.3400000000000001E-4</v>
          </cell>
          <cell r="U45">
            <v>0.10324</v>
          </cell>
          <cell r="V45">
            <v>0</v>
          </cell>
          <cell r="W45">
            <v>0.10387399999999999</v>
          </cell>
        </row>
        <row r="46">
          <cell r="B46" t="str">
            <v>E3033</v>
          </cell>
          <cell r="C46" t="str">
            <v>E07000172</v>
          </cell>
          <cell r="D46" t="str">
            <v>SD</v>
          </cell>
          <cell r="E46">
            <v>0</v>
          </cell>
          <cell r="F46" t="str">
            <v>Broxtowe</v>
          </cell>
          <cell r="G46">
            <v>0.4</v>
          </cell>
          <cell r="H46">
            <v>3.1264503490181501</v>
          </cell>
          <cell r="I46">
            <v>0.12054452142682399</v>
          </cell>
          <cell r="J46">
            <v>3.00590582759133</v>
          </cell>
          <cell r="K46">
            <v>-7.8772244948051</v>
          </cell>
          <cell r="L46">
            <v>10.883130322396429</v>
          </cell>
          <cell r="M46">
            <v>2.7804628905219801</v>
          </cell>
          <cell r="N46">
            <v>0.5</v>
          </cell>
          <cell r="O46">
            <v>0</v>
          </cell>
          <cell r="P46">
            <v>0</v>
          </cell>
          <cell r="Q46">
            <v>0</v>
          </cell>
          <cell r="R46">
            <v>0</v>
          </cell>
          <cell r="S46">
            <v>0</v>
          </cell>
          <cell r="T46">
            <v>6.5630000000000003E-3</v>
          </cell>
          <cell r="U46">
            <v>0.11347400000000001</v>
          </cell>
          <cell r="V46">
            <v>0</v>
          </cell>
          <cell r="W46">
            <v>0.120037</v>
          </cell>
        </row>
        <row r="47">
          <cell r="B47" t="str">
            <v>E0402</v>
          </cell>
          <cell r="C47" t="str">
            <v>E06000060</v>
          </cell>
          <cell r="D47" t="str">
            <v>UNINFIR</v>
          </cell>
          <cell r="E47">
            <v>0</v>
          </cell>
          <cell r="F47" t="str">
            <v>Buckinghamshire Council</v>
          </cell>
          <cell r="G47">
            <v>0.49</v>
          </cell>
          <cell r="H47">
            <v>57.035791732906603</v>
          </cell>
          <cell r="I47">
            <v>0.56341687624667702</v>
          </cell>
          <cell r="J47">
            <v>56.472374856659997</v>
          </cell>
          <cell r="K47">
            <v>-43.832565421736199</v>
          </cell>
          <cell r="L47">
            <v>100.3049402783962</v>
          </cell>
          <cell r="M47">
            <v>52.236946742410503</v>
          </cell>
          <cell r="N47">
            <v>0.43699308628347699</v>
          </cell>
          <cell r="O47">
            <v>0</v>
          </cell>
          <cell r="P47">
            <v>0</v>
          </cell>
          <cell r="Q47">
            <v>0</v>
          </cell>
          <cell r="R47">
            <v>0</v>
          </cell>
          <cell r="S47">
            <v>0</v>
          </cell>
          <cell r="T47">
            <v>9.4131000000000006E-2</v>
          </cell>
          <cell r="U47">
            <v>0.45975100000000002</v>
          </cell>
          <cell r="V47">
            <v>0</v>
          </cell>
          <cell r="W47">
            <v>0.55388199999999999</v>
          </cell>
        </row>
        <row r="48">
          <cell r="B48" t="str">
            <v>E6104</v>
          </cell>
          <cell r="C48" t="str">
            <v>E31000004</v>
          </cell>
          <cell r="D48" t="str">
            <v>SFIR</v>
          </cell>
          <cell r="E48">
            <v>0</v>
          </cell>
          <cell r="F48" t="str">
            <v>Buckinghamshire Fire</v>
          </cell>
          <cell r="G48">
            <v>0.01</v>
          </cell>
          <cell r="H48">
            <v>7.9900460454782101</v>
          </cell>
          <cell r="I48">
            <v>2.6518887191151199</v>
          </cell>
          <cell r="J48">
            <v>5.3381573263630999</v>
          </cell>
          <cell r="K48">
            <v>1.5101504424338099</v>
          </cell>
          <cell r="L48">
            <v>3.82800688392929</v>
          </cell>
          <cell r="M48">
            <v>4.9377955268858598</v>
          </cell>
          <cell r="N48">
            <v>0</v>
          </cell>
          <cell r="O48">
            <v>0</v>
          </cell>
          <cell r="P48">
            <v>0</v>
          </cell>
          <cell r="Q48">
            <v>2.6509874170447798</v>
          </cell>
          <cell r="R48">
            <v>0</v>
          </cell>
          <cell r="S48">
            <v>0</v>
          </cell>
          <cell r="T48">
            <v>0</v>
          </cell>
          <cell r="U48">
            <v>0</v>
          </cell>
          <cell r="V48">
            <v>0</v>
          </cell>
          <cell r="W48">
            <v>0</v>
          </cell>
        </row>
        <row r="49">
          <cell r="B49" t="str">
            <v>E2333</v>
          </cell>
          <cell r="C49" t="str">
            <v>E07000117</v>
          </cell>
          <cell r="D49" t="str">
            <v>SD</v>
          </cell>
          <cell r="E49">
            <v>0</v>
          </cell>
          <cell r="F49" t="str">
            <v>Burnley</v>
          </cell>
          <cell r="G49">
            <v>0.4</v>
          </cell>
          <cell r="H49">
            <v>6.4638923635102197</v>
          </cell>
          <cell r="I49">
            <v>2.0398109743647499</v>
          </cell>
          <cell r="J49">
            <v>4.42408138914546</v>
          </cell>
          <cell r="K49">
            <v>-6.6446955172546902</v>
          </cell>
          <cell r="L49">
            <v>11.068776906400149</v>
          </cell>
          <cell r="M49">
            <v>4.0922752849595501</v>
          </cell>
          <cell r="N49">
            <v>0.5</v>
          </cell>
          <cell r="O49">
            <v>0</v>
          </cell>
          <cell r="P49">
            <v>1.87144300619531</v>
          </cell>
          <cell r="Q49">
            <v>0</v>
          </cell>
          <cell r="R49">
            <v>0</v>
          </cell>
          <cell r="S49">
            <v>0</v>
          </cell>
          <cell r="T49">
            <v>2.1540000000000001E-3</v>
          </cell>
          <cell r="U49">
            <v>0.165467</v>
          </cell>
          <cell r="V49">
            <v>0</v>
          </cell>
          <cell r="W49">
            <v>0.16762099999999999</v>
          </cell>
        </row>
        <row r="50">
          <cell r="B50" t="str">
            <v>E4202</v>
          </cell>
          <cell r="C50" t="str">
            <v>E08000002</v>
          </cell>
          <cell r="D50" t="str">
            <v>MD</v>
          </cell>
          <cell r="E50" t="str">
            <v>P1701</v>
          </cell>
          <cell r="F50" t="str">
            <v>Bury</v>
          </cell>
          <cell r="G50">
            <v>0.99</v>
          </cell>
          <cell r="H50">
            <v>57.466367274887297</v>
          </cell>
          <cell r="I50">
            <v>0</v>
          </cell>
          <cell r="J50">
            <v>57.466367274887297</v>
          </cell>
          <cell r="K50">
            <v>6.0949520941205302</v>
          </cell>
          <cell r="L50">
            <v>51.371415180766768</v>
          </cell>
          <cell r="M50">
            <v>55.742376256640704</v>
          </cell>
          <cell r="N50">
            <v>0</v>
          </cell>
          <cell r="O50">
            <v>0</v>
          </cell>
          <cell r="P50">
            <v>0</v>
          </cell>
          <cell r="Q50">
            <v>0</v>
          </cell>
          <cell r="R50">
            <v>0</v>
          </cell>
          <cell r="S50">
            <v>0</v>
          </cell>
          <cell r="T50">
            <v>6.9099999999999999E-4</v>
          </cell>
          <cell r="U50">
            <v>0.23031299999999999</v>
          </cell>
          <cell r="V50">
            <v>4.7591200000000004E-3</v>
          </cell>
          <cell r="W50">
            <v>0.23576311999999999</v>
          </cell>
        </row>
        <row r="51">
          <cell r="B51" t="str">
            <v>E4702</v>
          </cell>
          <cell r="C51" t="str">
            <v>E08000033</v>
          </cell>
          <cell r="D51" t="str">
            <v>MD</v>
          </cell>
          <cell r="E51">
            <v>0</v>
          </cell>
          <cell r="F51" t="str">
            <v>Calderdale</v>
          </cell>
          <cell r="G51">
            <v>0.49</v>
          </cell>
          <cell r="H51">
            <v>52.439343058562002</v>
          </cell>
          <cell r="I51">
            <v>8.6305397584772692</v>
          </cell>
          <cell r="J51">
            <v>43.808803300084797</v>
          </cell>
          <cell r="K51">
            <v>13.9571337988476</v>
          </cell>
          <cell r="L51">
            <v>29.851669501237197</v>
          </cell>
          <cell r="M51">
            <v>40.523143052578398</v>
          </cell>
          <cell r="N51">
            <v>0</v>
          </cell>
          <cell r="O51">
            <v>8.4969237219656506</v>
          </cell>
          <cell r="P51">
            <v>-0.16520333426068401</v>
          </cell>
          <cell r="Q51">
            <v>0</v>
          </cell>
          <cell r="R51">
            <v>0</v>
          </cell>
          <cell r="S51">
            <v>0</v>
          </cell>
          <cell r="T51">
            <v>1.2454E-2</v>
          </cell>
          <cell r="U51">
            <v>0.26880500000000002</v>
          </cell>
          <cell r="V51">
            <v>1.016363E-2</v>
          </cell>
          <cell r="W51">
            <v>0.29142263000000002</v>
          </cell>
        </row>
        <row r="52">
          <cell r="B52" t="str">
            <v>E0531</v>
          </cell>
          <cell r="C52" t="str">
            <v>E07000008</v>
          </cell>
          <cell r="D52" t="str">
            <v>SD</v>
          </cell>
          <cell r="E52">
            <v>0</v>
          </cell>
          <cell r="F52" t="str">
            <v>Cambridge</v>
          </cell>
          <cell r="G52">
            <v>0.4</v>
          </cell>
          <cell r="H52">
            <v>4.5910203947496599</v>
          </cell>
          <cell r="I52">
            <v>0.159381244276522</v>
          </cell>
          <cell r="J52">
            <v>4.4316391504731296</v>
          </cell>
          <cell r="K52">
            <v>-40.145158484363499</v>
          </cell>
          <cell r="L52">
            <v>44.57679763483663</v>
          </cell>
          <cell r="M52">
            <v>4.0992662141876499</v>
          </cell>
          <cell r="N52">
            <v>0.5</v>
          </cell>
          <cell r="O52">
            <v>0</v>
          </cell>
          <cell r="P52">
            <v>0</v>
          </cell>
          <cell r="Q52">
            <v>0</v>
          </cell>
          <cell r="R52">
            <v>0</v>
          </cell>
          <cell r="S52">
            <v>0</v>
          </cell>
          <cell r="T52">
            <v>2.2384999999999999E-2</v>
          </cell>
          <cell r="U52">
            <v>0.13624800000000001</v>
          </cell>
          <cell r="V52">
            <v>0</v>
          </cell>
          <cell r="W52">
            <v>0.158633</v>
          </cell>
        </row>
        <row r="53">
          <cell r="B53" t="str">
            <v>E0521</v>
          </cell>
          <cell r="C53" t="str">
            <v>E10000003</v>
          </cell>
          <cell r="D53" t="str">
            <v>SCNFIR</v>
          </cell>
          <cell r="E53">
            <v>0</v>
          </cell>
          <cell r="F53" t="str">
            <v>Cambridgeshire</v>
          </cell>
          <cell r="G53">
            <v>0.09</v>
          </cell>
          <cell r="H53">
            <v>67.8663727690695</v>
          </cell>
          <cell r="I53">
            <v>2.6592045244454101E-2</v>
          </cell>
          <cell r="J53">
            <v>67.8397807238251</v>
          </cell>
          <cell r="K53">
            <v>39.1873558566094</v>
          </cell>
          <cell r="L53">
            <v>28.6524248672157</v>
          </cell>
          <cell r="M53">
            <v>62.7517971695382</v>
          </cell>
          <cell r="N53">
            <v>0</v>
          </cell>
          <cell r="O53">
            <v>0</v>
          </cell>
          <cell r="P53">
            <v>0</v>
          </cell>
          <cell r="Q53">
            <v>0</v>
          </cell>
          <cell r="R53">
            <v>0</v>
          </cell>
          <cell r="S53">
            <v>0</v>
          </cell>
          <cell r="T53">
            <v>0</v>
          </cell>
          <cell r="U53">
            <v>0</v>
          </cell>
          <cell r="V53">
            <v>1.5137879999999999E-2</v>
          </cell>
          <cell r="W53">
            <v>1.5137879999999999E-2</v>
          </cell>
        </row>
        <row r="54">
          <cell r="B54" t="str">
            <v>E6105</v>
          </cell>
          <cell r="C54" t="str">
            <v>E31000005</v>
          </cell>
          <cell r="D54" t="str">
            <v>SFIR</v>
          </cell>
          <cell r="E54">
            <v>0</v>
          </cell>
          <cell r="F54" t="str">
            <v>Cambridgeshire Fire</v>
          </cell>
          <cell r="G54">
            <v>0.01</v>
          </cell>
          <cell r="H54">
            <v>9.5348303116361794</v>
          </cell>
          <cell r="I54">
            <v>3.1904472678845299</v>
          </cell>
          <cell r="J54">
            <v>6.34438304375165</v>
          </cell>
          <cell r="K54">
            <v>2.1718603205110001</v>
          </cell>
          <cell r="L54">
            <v>4.1725227232406503</v>
          </cell>
          <cell r="M54">
            <v>5.8685543154702797</v>
          </cell>
          <cell r="N54">
            <v>0</v>
          </cell>
          <cell r="O54">
            <v>0</v>
          </cell>
          <cell r="P54">
            <v>0</v>
          </cell>
          <cell r="Q54">
            <v>3.1893760731954099</v>
          </cell>
          <cell r="R54">
            <v>0</v>
          </cell>
          <cell r="S54">
            <v>0</v>
          </cell>
          <cell r="T54">
            <v>0</v>
          </cell>
          <cell r="U54">
            <v>0</v>
          </cell>
          <cell r="V54">
            <v>0</v>
          </cell>
          <cell r="W54">
            <v>0</v>
          </cell>
        </row>
        <row r="55">
          <cell r="B55" t="str">
            <v>E5011</v>
          </cell>
          <cell r="C55" t="str">
            <v>E09000007</v>
          </cell>
          <cell r="D55" t="str">
            <v>ILB</v>
          </cell>
          <cell r="E55">
            <v>0</v>
          </cell>
          <cell r="F55" t="str">
            <v>Camden</v>
          </cell>
          <cell r="G55">
            <v>0.3</v>
          </cell>
          <cell r="H55">
            <v>121.383154858371</v>
          </cell>
          <cell r="I55">
            <v>26.4729495715595</v>
          </cell>
          <cell r="J55">
            <v>94.910205286811802</v>
          </cell>
          <cell r="K55">
            <v>-88.427794527589</v>
          </cell>
          <cell r="L55">
            <v>183.3379998144008</v>
          </cell>
          <cell r="M55">
            <v>87.791939890300895</v>
          </cell>
          <cell r="N55">
            <v>0.482321147918639</v>
          </cell>
          <cell r="O55">
            <v>21.879348084499899</v>
          </cell>
          <cell r="P55">
            <v>4.0005440526952603</v>
          </cell>
          <cell r="Q55">
            <v>0</v>
          </cell>
          <cell r="R55">
            <v>0</v>
          </cell>
          <cell r="S55">
            <v>0</v>
          </cell>
          <cell r="T55">
            <v>8.7600000000000004E-4</v>
          </cell>
          <cell r="U55">
            <v>0.55639499999999997</v>
          </cell>
          <cell r="V55">
            <v>1.976166E-2</v>
          </cell>
          <cell r="W55">
            <v>0.57703265999999998</v>
          </cell>
        </row>
        <row r="56">
          <cell r="B56" t="str">
            <v>E3431</v>
          </cell>
          <cell r="C56" t="str">
            <v>E07000192</v>
          </cell>
          <cell r="D56" t="str">
            <v>SD</v>
          </cell>
          <cell r="E56">
            <v>0</v>
          </cell>
          <cell r="F56" t="str">
            <v>Cannock Chase</v>
          </cell>
          <cell r="G56">
            <v>0.4</v>
          </cell>
          <cell r="H56">
            <v>3.2821674485665602</v>
          </cell>
          <cell r="I56">
            <v>0.122628461060726</v>
          </cell>
          <cell r="J56">
            <v>3.1595389875058402</v>
          </cell>
          <cell r="K56">
            <v>-9.8477610346354805</v>
          </cell>
          <cell r="L56">
            <v>13.007300022141321</v>
          </cell>
          <cell r="M56">
            <v>2.9225735634429002</v>
          </cell>
          <cell r="N56">
            <v>0.5</v>
          </cell>
          <cell r="O56">
            <v>0</v>
          </cell>
          <cell r="P56">
            <v>0</v>
          </cell>
          <cell r="Q56">
            <v>0</v>
          </cell>
          <cell r="R56">
            <v>0</v>
          </cell>
          <cell r="S56">
            <v>0</v>
          </cell>
          <cell r="T56">
            <v>6.6299999999999996E-4</v>
          </cell>
          <cell r="U56">
            <v>0.121432</v>
          </cell>
          <cell r="V56">
            <v>0</v>
          </cell>
          <cell r="W56">
            <v>0.122095</v>
          </cell>
        </row>
        <row r="57">
          <cell r="B57" t="str">
            <v>E2232</v>
          </cell>
          <cell r="C57" t="str">
            <v>E07000106</v>
          </cell>
          <cell r="D57" t="str">
            <v>SD</v>
          </cell>
          <cell r="E57">
            <v>0</v>
          </cell>
          <cell r="F57" t="str">
            <v>Canterbury</v>
          </cell>
          <cell r="G57">
            <v>0.4</v>
          </cell>
          <cell r="H57">
            <v>5.0567021027622596</v>
          </cell>
          <cell r="I57">
            <v>0.19394303516734701</v>
          </cell>
          <cell r="J57">
            <v>4.8627590675949097</v>
          </cell>
          <cell r="K57">
            <v>-17.157281205418101</v>
          </cell>
          <cell r="L57">
            <v>22.020040273013009</v>
          </cell>
          <cell r="M57">
            <v>4.4980521375252902</v>
          </cell>
          <cell r="N57">
            <v>0.5</v>
          </cell>
          <cell r="O57">
            <v>0</v>
          </cell>
          <cell r="P57">
            <v>0</v>
          </cell>
          <cell r="Q57">
            <v>0</v>
          </cell>
          <cell r="R57">
            <v>0</v>
          </cell>
          <cell r="S57">
            <v>0</v>
          </cell>
          <cell r="T57">
            <v>2.3258999999999998E-2</v>
          </cell>
          <cell r="U57">
            <v>0.16986299999999999</v>
          </cell>
          <cell r="V57">
            <v>0</v>
          </cell>
          <cell r="W57">
            <v>0.19312199999999999</v>
          </cell>
        </row>
        <row r="58">
          <cell r="B58" t="str">
            <v>E1534</v>
          </cell>
          <cell r="C58" t="str">
            <v>E07000069</v>
          </cell>
          <cell r="D58" t="str">
            <v>SD</v>
          </cell>
          <cell r="E58">
            <v>0</v>
          </cell>
          <cell r="F58" t="str">
            <v>Castle Point</v>
          </cell>
          <cell r="G58">
            <v>0.4</v>
          </cell>
          <cell r="H58">
            <v>2.43396301111461</v>
          </cell>
          <cell r="I58">
            <v>8.6032427938904296E-2</v>
          </cell>
          <cell r="J58">
            <v>2.3479305831757098</v>
          </cell>
          <cell r="K58">
            <v>-4.3253174500570903</v>
          </cell>
          <cell r="L58">
            <v>6.6732480332328006</v>
          </cell>
          <cell r="M58">
            <v>2.1718357894375302</v>
          </cell>
          <cell r="N58">
            <v>0.5</v>
          </cell>
          <cell r="O58">
            <v>0</v>
          </cell>
          <cell r="P58">
            <v>0</v>
          </cell>
          <cell r="Q58">
            <v>0</v>
          </cell>
          <cell r="R58">
            <v>0</v>
          </cell>
          <cell r="S58">
            <v>0</v>
          </cell>
          <cell r="T58">
            <v>7.3810000000000004E-3</v>
          </cell>
          <cell r="U58">
            <v>7.8255000000000005E-2</v>
          </cell>
          <cell r="V58">
            <v>0</v>
          </cell>
          <cell r="W58">
            <v>8.5636000000000004E-2</v>
          </cell>
        </row>
        <row r="59">
          <cell r="B59" t="str">
            <v>E0203</v>
          </cell>
          <cell r="C59" t="str">
            <v>E06000056</v>
          </cell>
          <cell r="D59" t="str">
            <v>UNINFIR</v>
          </cell>
          <cell r="E59">
            <v>0</v>
          </cell>
          <cell r="F59" t="str">
            <v>Central Bedfordshire</v>
          </cell>
          <cell r="G59">
            <v>0.49</v>
          </cell>
          <cell r="H59">
            <v>33.700538660890601</v>
          </cell>
          <cell r="I59">
            <v>0.32347424112349499</v>
          </cell>
          <cell r="J59">
            <v>33.377064419767102</v>
          </cell>
          <cell r="K59">
            <v>-15.029843924425901</v>
          </cell>
          <cell r="L59">
            <v>48.406908344192999</v>
          </cell>
          <cell r="M59">
            <v>30.873784588284501</v>
          </cell>
          <cell r="N59">
            <v>0.31048964783203198</v>
          </cell>
          <cell r="O59">
            <v>0</v>
          </cell>
          <cell r="P59">
            <v>0</v>
          </cell>
          <cell r="Q59">
            <v>0</v>
          </cell>
          <cell r="R59">
            <v>0</v>
          </cell>
          <cell r="S59">
            <v>0</v>
          </cell>
          <cell r="T59">
            <v>7.0927000000000004E-2</v>
          </cell>
          <cell r="U59">
            <v>0.24077000000000001</v>
          </cell>
          <cell r="V59">
            <v>6.1418100000000002E-3</v>
          </cell>
          <cell r="W59">
            <v>0.31783881000000003</v>
          </cell>
        </row>
        <row r="60">
          <cell r="B60" t="str">
            <v>E2432</v>
          </cell>
          <cell r="C60" t="str">
            <v>E07000130</v>
          </cell>
          <cell r="D60" t="str">
            <v>SD</v>
          </cell>
          <cell r="E60">
            <v>0</v>
          </cell>
          <cell r="F60" t="str">
            <v>Charnwood</v>
          </cell>
          <cell r="G60">
            <v>0.4</v>
          </cell>
          <cell r="H60">
            <v>4.7821728490371997</v>
          </cell>
          <cell r="I60">
            <v>0.32876756973444599</v>
          </cell>
          <cell r="J60">
            <v>4.4534052793027499</v>
          </cell>
          <cell r="K60">
            <v>-16.046540785443099</v>
          </cell>
          <cell r="L60">
            <v>20.499946064745849</v>
          </cell>
          <cell r="M60">
            <v>4.1193998833550403</v>
          </cell>
          <cell r="N60">
            <v>0.5</v>
          </cell>
          <cell r="O60">
            <v>0</v>
          </cell>
          <cell r="P60">
            <v>0.19119065045216899</v>
          </cell>
          <cell r="Q60">
            <v>0</v>
          </cell>
          <cell r="R60">
            <v>0</v>
          </cell>
          <cell r="S60">
            <v>0</v>
          </cell>
          <cell r="T60">
            <v>4.6550000000000003E-3</v>
          </cell>
          <cell r="U60">
            <v>0.13217000000000001</v>
          </cell>
          <cell r="V60">
            <v>0</v>
          </cell>
          <cell r="W60">
            <v>0.136825</v>
          </cell>
        </row>
        <row r="61">
          <cell r="B61" t="str">
            <v>E1535</v>
          </cell>
          <cell r="C61" t="str">
            <v>E07000070</v>
          </cell>
          <cell r="D61" t="str">
            <v>SD</v>
          </cell>
          <cell r="E61">
            <v>0</v>
          </cell>
          <cell r="F61" t="str">
            <v>Chelmsford</v>
          </cell>
          <cell r="G61">
            <v>0.4</v>
          </cell>
          <cell r="H61">
            <v>3.7060515738011701</v>
          </cell>
          <cell r="I61">
            <v>0.17037696835465299</v>
          </cell>
          <cell r="J61">
            <v>3.5356746054465198</v>
          </cell>
          <cell r="K61">
            <v>-29.542621432415199</v>
          </cell>
          <cell r="L61">
            <v>33.078296037861719</v>
          </cell>
          <cell r="M61">
            <v>3.27049901003803</v>
          </cell>
          <cell r="N61">
            <v>0.5</v>
          </cell>
          <cell r="O61">
            <v>0</v>
          </cell>
          <cell r="P61">
            <v>0</v>
          </cell>
          <cell r="Q61">
            <v>0</v>
          </cell>
          <cell r="R61">
            <v>0</v>
          </cell>
          <cell r="S61">
            <v>0</v>
          </cell>
          <cell r="T61">
            <v>4.1119999999999997E-2</v>
          </cell>
          <cell r="U61">
            <v>0.12866</v>
          </cell>
          <cell r="V61">
            <v>0</v>
          </cell>
          <cell r="W61">
            <v>0.16977999999999999</v>
          </cell>
        </row>
        <row r="62">
          <cell r="B62" t="str">
            <v>E1631</v>
          </cell>
          <cell r="C62" t="str">
            <v>E07000078</v>
          </cell>
          <cell r="D62" t="str">
            <v>SD</v>
          </cell>
          <cell r="E62">
            <v>0</v>
          </cell>
          <cell r="F62" t="str">
            <v>Cheltenham</v>
          </cell>
          <cell r="G62">
            <v>0.4</v>
          </cell>
          <cell r="H62">
            <v>3.0883596898405798</v>
          </cell>
          <cell r="I62">
            <v>0.140583706752785</v>
          </cell>
          <cell r="J62">
            <v>2.9477759830878001</v>
          </cell>
          <cell r="K62">
            <v>-20.991879724405798</v>
          </cell>
          <cell r="L62">
            <v>23.9396557074936</v>
          </cell>
          <cell r="M62">
            <v>2.7266927843562101</v>
          </cell>
          <cell r="N62">
            <v>0.5</v>
          </cell>
          <cell r="O62">
            <v>0</v>
          </cell>
          <cell r="P62">
            <v>0</v>
          </cell>
          <cell r="Q62">
            <v>0</v>
          </cell>
          <cell r="R62">
            <v>0</v>
          </cell>
          <cell r="S62">
            <v>0</v>
          </cell>
          <cell r="T62">
            <v>1.8988000000000001E-2</v>
          </cell>
          <cell r="U62">
            <v>0.121098</v>
          </cell>
          <cell r="V62">
            <v>0</v>
          </cell>
          <cell r="W62">
            <v>0.14008599999999999</v>
          </cell>
        </row>
        <row r="63">
          <cell r="B63" t="str">
            <v>E3131</v>
          </cell>
          <cell r="C63" t="str">
            <v>E07000177</v>
          </cell>
          <cell r="D63" t="str">
            <v>SD</v>
          </cell>
          <cell r="E63">
            <v>0</v>
          </cell>
          <cell r="F63" t="str">
            <v>Cherwell</v>
          </cell>
          <cell r="G63">
            <v>0.4</v>
          </cell>
          <cell r="H63">
            <v>4.2691819774378397</v>
          </cell>
          <cell r="I63">
            <v>0.30743295694940798</v>
          </cell>
          <cell r="J63">
            <v>3.9617490204884298</v>
          </cell>
          <cell r="K63">
            <v>-33.009797696199399</v>
          </cell>
          <cell r="L63">
            <v>36.971546716687826</v>
          </cell>
          <cell r="M63">
            <v>3.6646178439517998</v>
          </cell>
          <cell r="N63">
            <v>0.5</v>
          </cell>
          <cell r="O63">
            <v>0</v>
          </cell>
          <cell r="P63">
            <v>0.13245504959011301</v>
          </cell>
          <cell r="Q63">
            <v>0</v>
          </cell>
          <cell r="R63">
            <v>0</v>
          </cell>
          <cell r="S63">
            <v>0</v>
          </cell>
          <cell r="T63">
            <v>5.8909000000000003E-2</v>
          </cell>
          <cell r="U63">
            <v>0.1154</v>
          </cell>
          <cell r="V63">
            <v>0</v>
          </cell>
          <cell r="W63">
            <v>0.17430899999999999</v>
          </cell>
        </row>
        <row r="64">
          <cell r="B64" t="str">
            <v>E0603</v>
          </cell>
          <cell r="C64" t="str">
            <v>E06000049</v>
          </cell>
          <cell r="D64" t="str">
            <v>UNINFIR</v>
          </cell>
          <cell r="E64">
            <v>0</v>
          </cell>
          <cell r="F64" t="str">
            <v>Cheshire East</v>
          </cell>
          <cell r="G64">
            <v>0.49</v>
          </cell>
          <cell r="H64">
            <v>44.516543391867998</v>
          </cell>
          <cell r="I64">
            <v>0.38834691753073303</v>
          </cell>
          <cell r="J64">
            <v>44.128196474337301</v>
          </cell>
          <cell r="K64">
            <v>-27.431907326096699</v>
          </cell>
          <cell r="L64">
            <v>71.560103800434007</v>
          </cell>
          <cell r="M64">
            <v>40.818581738761999</v>
          </cell>
          <cell r="N64">
            <v>0.383340798423078</v>
          </cell>
          <cell r="O64">
            <v>0</v>
          </cell>
          <cell r="P64">
            <v>0</v>
          </cell>
          <cell r="Q64">
            <v>0</v>
          </cell>
          <cell r="R64">
            <v>0</v>
          </cell>
          <cell r="S64">
            <v>0</v>
          </cell>
          <cell r="T64">
            <v>2.5267999999999999E-2</v>
          </cell>
          <cell r="U64">
            <v>0.34489700000000001</v>
          </cell>
          <cell r="V64">
            <v>1.0731249999999999E-2</v>
          </cell>
          <cell r="W64">
            <v>0.38089625000000005</v>
          </cell>
        </row>
        <row r="65">
          <cell r="B65" t="str">
            <v>E6106</v>
          </cell>
          <cell r="C65" t="str">
            <v>E31000006</v>
          </cell>
          <cell r="D65" t="str">
            <v>SFIR</v>
          </cell>
          <cell r="E65">
            <v>0</v>
          </cell>
          <cell r="F65" t="str">
            <v>Cheshire Fire</v>
          </cell>
          <cell r="G65">
            <v>0.01</v>
          </cell>
          <cell r="H65">
            <v>14.379269109036199</v>
          </cell>
          <cell r="I65">
            <v>4.5557973312910498</v>
          </cell>
          <cell r="J65">
            <v>9.8234717777451603</v>
          </cell>
          <cell r="K65">
            <v>5.2879435418863903</v>
          </cell>
          <cell r="L65">
            <v>4.5355282358587701</v>
          </cell>
          <cell r="M65">
            <v>9.0867113944142694</v>
          </cell>
          <cell r="N65">
            <v>0</v>
          </cell>
          <cell r="O65">
            <v>0</v>
          </cell>
          <cell r="P65">
            <v>0</v>
          </cell>
          <cell r="Q65">
            <v>4.55413872226897</v>
          </cell>
          <cell r="R65">
            <v>0</v>
          </cell>
          <cell r="S65">
            <v>0</v>
          </cell>
          <cell r="T65">
            <v>0</v>
          </cell>
          <cell r="U65">
            <v>0</v>
          </cell>
          <cell r="V65">
            <v>0</v>
          </cell>
          <cell r="W65">
            <v>0</v>
          </cell>
        </row>
        <row r="66">
          <cell r="B66" t="str">
            <v>E0604</v>
          </cell>
          <cell r="C66" t="str">
            <v>E06000050</v>
          </cell>
          <cell r="D66" t="str">
            <v>UNINFIR</v>
          </cell>
          <cell r="E66">
            <v>0</v>
          </cell>
          <cell r="F66" t="str">
            <v>Cheshire West and Chester</v>
          </cell>
          <cell r="G66">
            <v>0.49</v>
          </cell>
          <cell r="H66">
            <v>59.126641179427502</v>
          </cell>
          <cell r="I66">
            <v>4.1922954806014197</v>
          </cell>
          <cell r="J66">
            <v>54.934345698826</v>
          </cell>
          <cell r="K66">
            <v>-19.219538894534899</v>
          </cell>
          <cell r="L66">
            <v>74.1538845933609</v>
          </cell>
          <cell r="M66">
            <v>50.814269771414097</v>
          </cell>
          <cell r="N66">
            <v>0.25918451878724102</v>
          </cell>
          <cell r="O66">
            <v>5.8750871691699702</v>
          </cell>
          <cell r="P66">
            <v>-2.06419994179068</v>
          </cell>
          <cell r="Q66">
            <v>0</v>
          </cell>
          <cell r="R66">
            <v>0</v>
          </cell>
          <cell r="S66">
            <v>0</v>
          </cell>
          <cell r="T66">
            <v>4.3509999999999998E-3</v>
          </cell>
          <cell r="U66">
            <v>0.35888799999999998</v>
          </cell>
          <cell r="V66">
            <v>8.8940600000000005E-3</v>
          </cell>
          <cell r="W66">
            <v>0.37213305999999996</v>
          </cell>
        </row>
        <row r="67">
          <cell r="B67" t="str">
            <v>E1033</v>
          </cell>
          <cell r="C67" t="str">
            <v>E07000034</v>
          </cell>
          <cell r="D67" t="str">
            <v>SD</v>
          </cell>
          <cell r="E67">
            <v>0</v>
          </cell>
          <cell r="F67" t="str">
            <v>Chesterfield</v>
          </cell>
          <cell r="G67">
            <v>0.4</v>
          </cell>
          <cell r="H67">
            <v>4.1624630328209102</v>
          </cell>
          <cell r="I67">
            <v>0.66269850664012298</v>
          </cell>
          <cell r="J67">
            <v>3.4997645261807899</v>
          </cell>
          <cell r="K67">
            <v>-11.829710690047699</v>
          </cell>
          <cell r="L67">
            <v>15.32947521622849</v>
          </cell>
          <cell r="M67">
            <v>3.2372821867172301</v>
          </cell>
          <cell r="N67">
            <v>0.5</v>
          </cell>
          <cell r="O67">
            <v>0</v>
          </cell>
          <cell r="P67">
            <v>0.50379160137611301</v>
          </cell>
          <cell r="Q67">
            <v>0</v>
          </cell>
          <cell r="R67">
            <v>0</v>
          </cell>
          <cell r="S67">
            <v>0</v>
          </cell>
          <cell r="T67">
            <v>2.4489999999999998E-3</v>
          </cell>
          <cell r="U67">
            <v>0.15586700000000001</v>
          </cell>
          <cell r="V67">
            <v>0</v>
          </cell>
          <cell r="W67">
            <v>0.15831600000000001</v>
          </cell>
        </row>
        <row r="68">
          <cell r="B68" t="str">
            <v>E3833</v>
          </cell>
          <cell r="C68" t="str">
            <v>E07000225</v>
          </cell>
          <cell r="D68" t="str">
            <v>SD</v>
          </cell>
          <cell r="E68">
            <v>0</v>
          </cell>
          <cell r="F68" t="str">
            <v>Chichester</v>
          </cell>
          <cell r="G68">
            <v>0.4</v>
          </cell>
          <cell r="H68">
            <v>2.4945541420875199</v>
          </cell>
          <cell r="I68">
            <v>0.15837944300805101</v>
          </cell>
          <cell r="J68">
            <v>2.3361746990794701</v>
          </cell>
          <cell r="K68">
            <v>-18.042680386078001</v>
          </cell>
          <cell r="L68">
            <v>20.378855085157472</v>
          </cell>
          <cell r="M68">
            <v>2.1609615966485101</v>
          </cell>
          <cell r="N68">
            <v>0.5</v>
          </cell>
          <cell r="O68">
            <v>0</v>
          </cell>
          <cell r="P68">
            <v>0</v>
          </cell>
          <cell r="Q68">
            <v>0</v>
          </cell>
          <cell r="R68">
            <v>0</v>
          </cell>
          <cell r="S68">
            <v>0</v>
          </cell>
          <cell r="T68">
            <v>4.4218E-2</v>
          </cell>
          <cell r="U68">
            <v>0.11376699999999999</v>
          </cell>
          <cell r="V68">
            <v>0</v>
          </cell>
          <cell r="W68">
            <v>0.15798499999999999</v>
          </cell>
        </row>
        <row r="69">
          <cell r="B69" t="str">
            <v>E2334</v>
          </cell>
          <cell r="C69" t="str">
            <v>E07000118</v>
          </cell>
          <cell r="D69" t="str">
            <v>SD</v>
          </cell>
          <cell r="E69">
            <v>0</v>
          </cell>
          <cell r="F69" t="str">
            <v>Chorley</v>
          </cell>
          <cell r="G69">
            <v>0.4</v>
          </cell>
          <cell r="H69">
            <v>3.17001601978057</v>
          </cell>
          <cell r="I69">
            <v>0.118906153718251</v>
          </cell>
          <cell r="J69">
            <v>3.0511098660623199</v>
          </cell>
          <cell r="K69">
            <v>-7.5261786969290201</v>
          </cell>
          <cell r="L69">
            <v>10.57728856299134</v>
          </cell>
          <cell r="M69">
            <v>2.8222766261076502</v>
          </cell>
          <cell r="N69">
            <v>0.5</v>
          </cell>
          <cell r="O69">
            <v>0</v>
          </cell>
          <cell r="P69">
            <v>0</v>
          </cell>
          <cell r="Q69">
            <v>0</v>
          </cell>
          <cell r="R69">
            <v>0</v>
          </cell>
          <cell r="S69">
            <v>0</v>
          </cell>
          <cell r="T69">
            <v>1.2744999999999999E-2</v>
          </cell>
          <cell r="U69">
            <v>0.105646</v>
          </cell>
          <cell r="V69">
            <v>0</v>
          </cell>
          <cell r="W69">
            <v>0.118391</v>
          </cell>
        </row>
        <row r="70">
          <cell r="B70" t="str">
            <v>E5010</v>
          </cell>
          <cell r="C70" t="str">
            <v>E09000001</v>
          </cell>
          <cell r="D70" t="str">
            <v>ILB</v>
          </cell>
          <cell r="E70">
            <v>0</v>
          </cell>
          <cell r="F70" t="str">
            <v>City of London</v>
          </cell>
          <cell r="G70">
            <v>0.3</v>
          </cell>
          <cell r="H70">
            <v>24.480394480317599</v>
          </cell>
          <cell r="I70">
            <v>7.1826000725830399</v>
          </cell>
          <cell r="J70">
            <v>17.2977944077345</v>
          </cell>
          <cell r="K70">
            <v>-272.438384485271</v>
          </cell>
          <cell r="L70">
            <v>289.7361788930055</v>
          </cell>
          <cell r="M70">
            <v>16.000459827154501</v>
          </cell>
          <cell r="N70">
            <v>0.5</v>
          </cell>
          <cell r="O70">
            <v>4.4964726339042604</v>
          </cell>
          <cell r="P70">
            <v>2.5139241024603698</v>
          </cell>
          <cell r="Q70">
            <v>0</v>
          </cell>
          <cell r="R70">
            <v>0</v>
          </cell>
          <cell r="S70">
            <v>0.15159035197566201</v>
          </cell>
          <cell r="T70">
            <v>0</v>
          </cell>
          <cell r="U70">
            <v>7.2490000000000002E-3</v>
          </cell>
          <cell r="V70">
            <v>1.04434E-2</v>
          </cell>
          <cell r="W70">
            <v>1.76924E-2</v>
          </cell>
        </row>
        <row r="71">
          <cell r="B71" t="str">
            <v>E6107</v>
          </cell>
          <cell r="C71" t="str">
            <v>E31000007</v>
          </cell>
          <cell r="D71" t="str">
            <v>SFIR</v>
          </cell>
          <cell r="E71">
            <v>0</v>
          </cell>
          <cell r="F71" t="str">
            <v>Cleveland Fire</v>
          </cell>
          <cell r="G71">
            <v>0.01</v>
          </cell>
          <cell r="H71">
            <v>15.792122830250801</v>
          </cell>
          <cell r="I71">
            <v>6.07657636615507</v>
          </cell>
          <cell r="J71">
            <v>9.7155464640957305</v>
          </cell>
          <cell r="K71">
            <v>7.7488035281599901</v>
          </cell>
          <cell r="L71">
            <v>1.9667429359357405</v>
          </cell>
          <cell r="M71">
            <v>8.9868804792885495</v>
          </cell>
          <cell r="N71">
            <v>0</v>
          </cell>
          <cell r="O71">
            <v>0</v>
          </cell>
          <cell r="P71">
            <v>0</v>
          </cell>
          <cell r="Q71">
            <v>6.0749359794070097</v>
          </cell>
          <cell r="R71">
            <v>0</v>
          </cell>
          <cell r="S71">
            <v>0</v>
          </cell>
          <cell r="T71">
            <v>0</v>
          </cell>
          <cell r="U71">
            <v>0</v>
          </cell>
          <cell r="V71">
            <v>0</v>
          </cell>
          <cell r="W71">
            <v>0</v>
          </cell>
        </row>
        <row r="72">
          <cell r="B72" t="str">
            <v>E1536</v>
          </cell>
          <cell r="C72" t="str">
            <v>E07000071</v>
          </cell>
          <cell r="D72" t="str">
            <v>SD</v>
          </cell>
          <cell r="E72">
            <v>0</v>
          </cell>
          <cell r="F72" t="str">
            <v>Colchester</v>
          </cell>
          <cell r="G72">
            <v>0.4</v>
          </cell>
          <cell r="H72">
            <v>4.6932682498226299</v>
          </cell>
          <cell r="I72">
            <v>0.20443690066874601</v>
          </cell>
          <cell r="J72">
            <v>4.48883134915389</v>
          </cell>
          <cell r="K72">
            <v>-20.3691639931778</v>
          </cell>
          <cell r="L72">
            <v>24.857995342331691</v>
          </cell>
          <cell r="M72">
            <v>4.1521689979673502</v>
          </cell>
          <cell r="N72">
            <v>0.5</v>
          </cell>
          <cell r="O72">
            <v>0</v>
          </cell>
          <cell r="P72">
            <v>0</v>
          </cell>
          <cell r="Q72">
            <v>0</v>
          </cell>
          <cell r="R72">
            <v>0</v>
          </cell>
          <cell r="S72">
            <v>0</v>
          </cell>
          <cell r="T72">
            <v>4.4186000000000003E-2</v>
          </cell>
          <cell r="U72">
            <v>0.159493</v>
          </cell>
          <cell r="V72">
            <v>0</v>
          </cell>
          <cell r="W72">
            <v>0.203679</v>
          </cell>
        </row>
        <row r="73">
          <cell r="B73" t="str">
            <v>E0801</v>
          </cell>
          <cell r="C73" t="str">
            <v>E06000052</v>
          </cell>
          <cell r="D73" t="str">
            <v>UNIFIR</v>
          </cell>
          <cell r="E73" t="str">
            <v>P1705</v>
          </cell>
          <cell r="F73" t="str">
            <v>Cornwall</v>
          </cell>
          <cell r="G73">
            <v>1</v>
          </cell>
          <cell r="H73">
            <v>158.914467406765</v>
          </cell>
          <cell r="I73">
            <v>0</v>
          </cell>
          <cell r="J73">
            <v>158.914467406765</v>
          </cell>
          <cell r="K73">
            <v>-15.3254023677571</v>
          </cell>
          <cell r="L73">
            <v>174.23986977452211</v>
          </cell>
          <cell r="M73">
            <v>154.14703338456201</v>
          </cell>
          <cell r="N73">
            <v>0</v>
          </cell>
          <cell r="O73">
            <v>0</v>
          </cell>
          <cell r="P73">
            <v>0</v>
          </cell>
          <cell r="Q73">
            <v>0</v>
          </cell>
          <cell r="R73">
            <v>0</v>
          </cell>
          <cell r="S73">
            <v>0</v>
          </cell>
          <cell r="T73">
            <v>0.53802499999999998</v>
          </cell>
          <cell r="U73">
            <v>0.66409099999999999</v>
          </cell>
          <cell r="V73">
            <v>2.0447449999999999E-2</v>
          </cell>
          <cell r="W73">
            <v>1.22256345</v>
          </cell>
        </row>
        <row r="74">
          <cell r="B74" t="str">
            <v>E1632</v>
          </cell>
          <cell r="C74" t="str">
            <v>E07000079</v>
          </cell>
          <cell r="D74" t="str">
            <v>SD</v>
          </cell>
          <cell r="E74">
            <v>0</v>
          </cell>
          <cell r="F74" t="str">
            <v>Cotswold</v>
          </cell>
          <cell r="G74">
            <v>0.4</v>
          </cell>
          <cell r="H74">
            <v>2.0832542651164401</v>
          </cell>
          <cell r="I74">
            <v>0.134648005493027</v>
          </cell>
          <cell r="J74">
            <v>1.9486062596234099</v>
          </cell>
          <cell r="K74">
            <v>-12.963491659622299</v>
          </cell>
          <cell r="L74">
            <v>14.91209791924571</v>
          </cell>
          <cell r="M74">
            <v>1.8024607901516501</v>
          </cell>
          <cell r="N74">
            <v>0.5</v>
          </cell>
          <cell r="O74">
            <v>0</v>
          </cell>
          <cell r="P74">
            <v>0</v>
          </cell>
          <cell r="Q74">
            <v>0</v>
          </cell>
          <cell r="R74">
            <v>0</v>
          </cell>
          <cell r="S74">
            <v>0</v>
          </cell>
          <cell r="T74">
            <v>6.1978999999999999E-2</v>
          </cell>
          <cell r="U74">
            <v>7.2340000000000002E-2</v>
          </cell>
          <cell r="V74">
            <v>0</v>
          </cell>
          <cell r="W74">
            <v>0.13431899999999999</v>
          </cell>
        </row>
        <row r="75">
          <cell r="B75" t="str">
            <v>E4602</v>
          </cell>
          <cell r="C75" t="str">
            <v>E08000026</v>
          </cell>
          <cell r="D75" t="str">
            <v>MD</v>
          </cell>
          <cell r="E75" t="str">
            <v>P1703</v>
          </cell>
          <cell r="F75" t="str">
            <v>Coventry</v>
          </cell>
          <cell r="G75">
            <v>0.99</v>
          </cell>
          <cell r="H75">
            <v>104.233560734397</v>
          </cell>
          <cell r="I75">
            <v>0</v>
          </cell>
          <cell r="J75">
            <v>104.233560734397</v>
          </cell>
          <cell r="K75">
            <v>-20.5109207553073</v>
          </cell>
          <cell r="L75">
            <v>124.7444814897043</v>
          </cell>
          <cell r="M75">
            <v>101.106553912365</v>
          </cell>
          <cell r="N75">
            <v>0</v>
          </cell>
          <cell r="O75">
            <v>0</v>
          </cell>
          <cell r="P75">
            <v>0</v>
          </cell>
          <cell r="Q75">
            <v>0</v>
          </cell>
          <cell r="R75">
            <v>0</v>
          </cell>
          <cell r="S75">
            <v>0</v>
          </cell>
          <cell r="T75">
            <v>2.7680000000000001E-3</v>
          </cell>
          <cell r="U75">
            <v>0.47751199999999999</v>
          </cell>
          <cell r="V75">
            <v>7.3659299999999997E-3</v>
          </cell>
          <cell r="W75">
            <v>0.48764593000000001</v>
          </cell>
        </row>
        <row r="76">
          <cell r="B76" t="str">
            <v>E3834</v>
          </cell>
          <cell r="C76" t="str">
            <v>E07000226</v>
          </cell>
          <cell r="D76" t="str">
            <v>SD</v>
          </cell>
          <cell r="E76">
            <v>0</v>
          </cell>
          <cell r="F76" t="str">
            <v>Crawley</v>
          </cell>
          <cell r="G76">
            <v>0.4</v>
          </cell>
          <cell r="H76">
            <v>4.00219782359218</v>
          </cell>
          <cell r="I76">
            <v>0.222945650738016</v>
          </cell>
          <cell r="J76">
            <v>3.7792521728541599</v>
          </cell>
          <cell r="K76">
            <v>-48.005842129098298</v>
          </cell>
          <cell r="L76">
            <v>51.785094301952455</v>
          </cell>
          <cell r="M76">
            <v>3.4958082598900999</v>
          </cell>
          <cell r="N76">
            <v>0.5</v>
          </cell>
          <cell r="O76">
            <v>0</v>
          </cell>
          <cell r="P76">
            <v>6.8540556346287196E-2</v>
          </cell>
          <cell r="Q76">
            <v>0</v>
          </cell>
          <cell r="R76">
            <v>0</v>
          </cell>
          <cell r="S76">
            <v>0</v>
          </cell>
          <cell r="T76">
            <v>1.1197E-2</v>
          </cell>
          <cell r="U76">
            <v>0.14257</v>
          </cell>
          <cell r="V76">
            <v>0</v>
          </cell>
          <cell r="W76">
            <v>0.15376700000000001</v>
          </cell>
        </row>
        <row r="77">
          <cell r="B77" t="str">
            <v>E5035</v>
          </cell>
          <cell r="C77" t="str">
            <v>E09000008</v>
          </cell>
          <cell r="D77" t="str">
            <v>OLB</v>
          </cell>
          <cell r="E77">
            <v>0</v>
          </cell>
          <cell r="F77" t="str">
            <v>Croydon</v>
          </cell>
          <cell r="G77">
            <v>0.3</v>
          </cell>
          <cell r="H77">
            <v>93.526161147283503</v>
          </cell>
          <cell r="I77">
            <v>16.711041356395999</v>
          </cell>
          <cell r="J77">
            <v>76.815119790887593</v>
          </cell>
          <cell r="K77">
            <v>35.920663094063499</v>
          </cell>
          <cell r="L77">
            <v>40.894456696824093</v>
          </cell>
          <cell r="M77">
            <v>71.053985806571006</v>
          </cell>
          <cell r="N77">
            <v>0</v>
          </cell>
          <cell r="O77">
            <v>17.051974052751898</v>
          </cell>
          <cell r="P77">
            <v>-0.93330432059759105</v>
          </cell>
          <cell r="Q77">
            <v>0</v>
          </cell>
          <cell r="R77">
            <v>0</v>
          </cell>
          <cell r="S77">
            <v>0</v>
          </cell>
          <cell r="T77">
            <v>6.1149999999999998E-3</v>
          </cell>
          <cell r="U77">
            <v>0.562778</v>
          </cell>
          <cell r="V77">
            <v>1.0509050000000001E-2</v>
          </cell>
          <cell r="W77">
            <v>0.57940205</v>
          </cell>
        </row>
        <row r="78">
          <cell r="B78" t="str">
            <v>E0901</v>
          </cell>
          <cell r="C78" t="str">
            <v>E0600063</v>
          </cell>
          <cell r="D78" t="str">
            <v>UA</v>
          </cell>
          <cell r="E78">
            <v>0</v>
          </cell>
          <cell r="F78" t="str">
            <v>Cumberland7, 9</v>
          </cell>
          <cell r="G78">
            <v>0.49</v>
          </cell>
          <cell r="H78">
            <v>74.317951138822806</v>
          </cell>
          <cell r="I78">
            <v>11.3800223009109</v>
          </cell>
          <cell r="J78">
            <v>62.937928837911898</v>
          </cell>
          <cell r="K78">
            <v>12.207733304242501</v>
          </cell>
          <cell r="L78">
            <v>50.730195533669395</v>
          </cell>
          <cell r="M78">
            <v>58.217584175068502</v>
          </cell>
          <cell r="N78">
            <v>0</v>
          </cell>
          <cell r="O78">
            <v>0</v>
          </cell>
          <cell r="P78">
            <v>0</v>
          </cell>
          <cell r="Q78">
            <v>0</v>
          </cell>
          <cell r="R78">
            <v>0</v>
          </cell>
          <cell r="S78">
            <v>0</v>
          </cell>
          <cell r="T78">
            <v>5.7191483185739203E-2</v>
          </cell>
          <cell r="U78">
            <v>0.28332549843461702</v>
          </cell>
          <cell r="V78">
            <v>9.1015549376856995E-3</v>
          </cell>
          <cell r="W78">
            <v>0.34961853655804193</v>
          </cell>
        </row>
        <row r="79">
          <cell r="B79" t="str">
            <v>E6135</v>
          </cell>
          <cell r="C79" t="str">
            <v>E31000009</v>
          </cell>
          <cell r="D79" t="str">
            <v>FIR</v>
          </cell>
          <cell r="E79">
            <v>0</v>
          </cell>
          <cell r="F79" t="str">
            <v>Cumbria Fire6, 9</v>
          </cell>
          <cell r="G79">
            <v>0.01</v>
          </cell>
          <cell r="H79">
            <v>9.0715800616101792</v>
          </cell>
          <cell r="I79">
            <v>3.2112801452842699</v>
          </cell>
          <cell r="J79">
            <v>5.8602999163259</v>
          </cell>
          <cell r="K79">
            <v>3.9370185108253701</v>
          </cell>
          <cell r="L79">
            <v>1.9232814055005298</v>
          </cell>
          <cell r="M79">
            <v>5.4207774226014598</v>
          </cell>
          <cell r="N79">
            <v>0</v>
          </cell>
          <cell r="O79">
            <v>0</v>
          </cell>
          <cell r="P79">
            <v>0</v>
          </cell>
          <cell r="Q79">
            <v>0</v>
          </cell>
          <cell r="R79">
            <v>0</v>
          </cell>
          <cell r="S79">
            <v>0</v>
          </cell>
          <cell r="T79">
            <v>1.6138621663247699E-2</v>
          </cell>
          <cell r="U79">
            <v>7.9950418700236406E-2</v>
          </cell>
          <cell r="V79">
            <v>2.5683291200813002E-3</v>
          </cell>
          <cell r="W79">
            <v>9.8657369483565405E-2</v>
          </cell>
        </row>
        <row r="80">
          <cell r="B80" t="str">
            <v>E1932</v>
          </cell>
          <cell r="C80" t="str">
            <v>E07000096</v>
          </cell>
          <cell r="D80" t="str">
            <v>SD</v>
          </cell>
          <cell r="E80">
            <v>0</v>
          </cell>
          <cell r="F80" t="str">
            <v>Dacorum</v>
          </cell>
          <cell r="G80">
            <v>0.4</v>
          </cell>
          <cell r="H80">
            <v>3.27073119443935</v>
          </cell>
          <cell r="I80">
            <v>0.14068848087081701</v>
          </cell>
          <cell r="J80">
            <v>3.13004271356853</v>
          </cell>
          <cell r="K80">
            <v>-29.2482800354624</v>
          </cell>
          <cell r="L80">
            <v>32.378322749030929</v>
          </cell>
          <cell r="M80">
            <v>2.89528951005089</v>
          </cell>
          <cell r="N80">
            <v>0.5</v>
          </cell>
          <cell r="O80">
            <v>0</v>
          </cell>
          <cell r="P80">
            <v>0</v>
          </cell>
          <cell r="Q80">
            <v>0</v>
          </cell>
          <cell r="R80">
            <v>0</v>
          </cell>
          <cell r="S80">
            <v>0</v>
          </cell>
          <cell r="T80">
            <v>3.0230000000000001E-3</v>
          </cell>
          <cell r="U80">
            <v>0.13713700000000001</v>
          </cell>
          <cell r="V80">
            <v>0</v>
          </cell>
          <cell r="W80">
            <v>0.14016000000000001</v>
          </cell>
        </row>
        <row r="81">
          <cell r="B81" t="str">
            <v>E1301</v>
          </cell>
          <cell r="C81" t="str">
            <v>E06000005</v>
          </cell>
          <cell r="D81" t="str">
            <v>UNINFIR</v>
          </cell>
          <cell r="E81">
            <v>0</v>
          </cell>
          <cell r="F81" t="str">
            <v>Darlington</v>
          </cell>
          <cell r="G81">
            <v>0.49</v>
          </cell>
          <cell r="H81">
            <v>28.052297392563801</v>
          </cell>
          <cell r="I81">
            <v>4.28823621793694</v>
          </cell>
          <cell r="J81">
            <v>23.7640611746268</v>
          </cell>
          <cell r="K81">
            <v>8.1555946333172304</v>
          </cell>
          <cell r="L81">
            <v>15.60846654130957</v>
          </cell>
          <cell r="M81">
            <v>21.981756586529801</v>
          </cell>
          <cell r="N81">
            <v>0</v>
          </cell>
          <cell r="O81">
            <v>4.3790101577065501</v>
          </cell>
          <cell r="P81">
            <v>-0.25512809766035699</v>
          </cell>
          <cell r="Q81">
            <v>0</v>
          </cell>
          <cell r="R81">
            <v>0</v>
          </cell>
          <cell r="S81">
            <v>0</v>
          </cell>
          <cell r="T81">
            <v>2.0479999999999999E-3</v>
          </cell>
          <cell r="U81">
            <v>0.15528400000000001</v>
          </cell>
          <cell r="V81">
            <v>3.0098E-3</v>
          </cell>
          <cell r="W81">
            <v>0.16034180000000001</v>
          </cell>
        </row>
        <row r="82">
          <cell r="B82" t="str">
            <v>E2233</v>
          </cell>
          <cell r="C82" t="str">
            <v>E07000107</v>
          </cell>
          <cell r="D82" t="str">
            <v>SD</v>
          </cell>
          <cell r="E82">
            <v>0</v>
          </cell>
          <cell r="F82" t="str">
            <v>Dartford</v>
          </cell>
          <cell r="G82">
            <v>0.4</v>
          </cell>
          <cell r="H82">
            <v>2.9538979443763198</v>
          </cell>
          <cell r="I82">
            <v>0.13635571791628201</v>
          </cell>
          <cell r="J82">
            <v>2.81754222646004</v>
          </cell>
          <cell r="K82">
            <v>-27.386524299006702</v>
          </cell>
          <cell r="L82">
            <v>30.204066525466743</v>
          </cell>
          <cell r="M82">
            <v>2.6062265594755298</v>
          </cell>
          <cell r="N82">
            <v>0.5</v>
          </cell>
          <cell r="O82">
            <v>0</v>
          </cell>
          <cell r="P82">
            <v>0</v>
          </cell>
          <cell r="Q82">
            <v>0</v>
          </cell>
          <cell r="R82">
            <v>0</v>
          </cell>
          <cell r="S82">
            <v>0</v>
          </cell>
          <cell r="T82">
            <v>6.8989999999999998E-3</v>
          </cell>
          <cell r="U82">
            <v>0.12898100000000001</v>
          </cell>
          <cell r="V82">
            <v>0</v>
          </cell>
          <cell r="W82">
            <v>0.13588</v>
          </cell>
        </row>
        <row r="83">
          <cell r="B83" t="str">
            <v>E1001</v>
          </cell>
          <cell r="C83" t="str">
            <v>E06000015</v>
          </cell>
          <cell r="D83" t="str">
            <v>UNINFIR</v>
          </cell>
          <cell r="E83">
            <v>0</v>
          </cell>
          <cell r="F83" t="str">
            <v>Derby</v>
          </cell>
          <cell r="G83">
            <v>0.49</v>
          </cell>
          <cell r="H83">
            <v>74.731748681492505</v>
          </cell>
          <cell r="I83">
            <v>14.8512551390026</v>
          </cell>
          <cell r="J83">
            <v>59.880493542489901</v>
          </cell>
          <cell r="K83">
            <v>18.967748589529201</v>
          </cell>
          <cell r="L83">
            <v>40.912744952960701</v>
          </cell>
          <cell r="M83">
            <v>55.389456526803201</v>
          </cell>
          <cell r="N83">
            <v>0</v>
          </cell>
          <cell r="O83">
            <v>14.2915257256512</v>
          </cell>
          <cell r="P83">
            <v>0.23118996549014201</v>
          </cell>
          <cell r="Q83">
            <v>0</v>
          </cell>
          <cell r="R83">
            <v>0</v>
          </cell>
          <cell r="S83">
            <v>0</v>
          </cell>
          <cell r="T83">
            <v>4.2449999999999996E-3</v>
          </cell>
          <cell r="U83">
            <v>0.30800899999999998</v>
          </cell>
          <cell r="V83">
            <v>6.17514E-3</v>
          </cell>
          <cell r="W83">
            <v>0.31842914</v>
          </cell>
        </row>
        <row r="84">
          <cell r="B84" t="str">
            <v>E1021</v>
          </cell>
          <cell r="C84" t="str">
            <v>E10000007</v>
          </cell>
          <cell r="D84" t="str">
            <v>SCNFIR</v>
          </cell>
          <cell r="E84">
            <v>0</v>
          </cell>
          <cell r="F84" t="str">
            <v>Derbyshire</v>
          </cell>
          <cell r="G84">
            <v>0.09</v>
          </cell>
          <cell r="H84">
            <v>132.81289704444399</v>
          </cell>
          <cell r="I84">
            <v>15.7143319288491</v>
          </cell>
          <cell r="J84">
            <v>117.09856511559499</v>
          </cell>
          <cell r="K84">
            <v>97.773886801267594</v>
          </cell>
          <cell r="L84">
            <v>19.3246783143274</v>
          </cell>
          <cell r="M84">
            <v>108.31617273192499</v>
          </cell>
          <cell r="N84">
            <v>0</v>
          </cell>
          <cell r="O84">
            <v>15.6746941402087</v>
          </cell>
          <cell r="P84">
            <v>0</v>
          </cell>
          <cell r="Q84">
            <v>0</v>
          </cell>
          <cell r="R84">
            <v>0</v>
          </cell>
          <cell r="S84">
            <v>0</v>
          </cell>
          <cell r="T84">
            <v>0</v>
          </cell>
          <cell r="U84">
            <v>0</v>
          </cell>
          <cell r="V84">
            <v>1.9866700000000001E-2</v>
          </cell>
          <cell r="W84">
            <v>1.9866700000000001E-2</v>
          </cell>
        </row>
        <row r="85">
          <cell r="B85" t="str">
            <v>E1035</v>
          </cell>
          <cell r="C85" t="str">
            <v>E07000035</v>
          </cell>
          <cell r="D85" t="str">
            <v>SD</v>
          </cell>
          <cell r="E85">
            <v>0</v>
          </cell>
          <cell r="F85" t="str">
            <v>Derbyshire Dales</v>
          </cell>
          <cell r="G85">
            <v>0.4</v>
          </cell>
          <cell r="H85">
            <v>1.8023646795664201</v>
          </cell>
          <cell r="I85">
            <v>6.4574410988841396E-2</v>
          </cell>
          <cell r="J85">
            <v>1.7377902685775799</v>
          </cell>
          <cell r="K85">
            <v>-6.8374867779151103</v>
          </cell>
          <cell r="L85">
            <v>8.5752770464926904</v>
          </cell>
          <cell r="M85">
            <v>1.60745599843426</v>
          </cell>
          <cell r="N85">
            <v>0.5</v>
          </cell>
          <cell r="O85">
            <v>0</v>
          </cell>
          <cell r="P85">
            <v>0</v>
          </cell>
          <cell r="Q85">
            <v>0</v>
          </cell>
          <cell r="R85">
            <v>0</v>
          </cell>
          <cell r="S85">
            <v>0</v>
          </cell>
          <cell r="T85">
            <v>1.0416999999999999E-2</v>
          </cell>
          <cell r="U85">
            <v>5.3864000000000002E-2</v>
          </cell>
          <cell r="V85">
            <v>0</v>
          </cell>
          <cell r="W85">
            <v>6.4281000000000005E-2</v>
          </cell>
        </row>
        <row r="86">
          <cell r="B86" t="str">
            <v>E6110</v>
          </cell>
          <cell r="C86" t="str">
            <v>E31000010</v>
          </cell>
          <cell r="D86" t="str">
            <v>SFIR</v>
          </cell>
          <cell r="E86">
            <v>0</v>
          </cell>
          <cell r="F86" t="str">
            <v>Derbyshire Fire</v>
          </cell>
          <cell r="G86">
            <v>0.01</v>
          </cell>
          <cell r="H86">
            <v>14.158180368396099</v>
          </cell>
          <cell r="I86">
            <v>4.83884587052024</v>
          </cell>
          <cell r="J86">
            <v>9.3193344978758095</v>
          </cell>
          <cell r="K86">
            <v>6.3378690452198896</v>
          </cell>
          <cell r="L86">
            <v>2.9814654526559199</v>
          </cell>
          <cell r="M86">
            <v>8.6203844105351308</v>
          </cell>
          <cell r="N86">
            <v>0</v>
          </cell>
          <cell r="O86">
            <v>0</v>
          </cell>
          <cell r="P86">
            <v>0</v>
          </cell>
          <cell r="Q86">
            <v>4.8372723808281703</v>
          </cell>
          <cell r="R86">
            <v>0</v>
          </cell>
          <cell r="S86">
            <v>0</v>
          </cell>
          <cell r="T86">
            <v>0</v>
          </cell>
          <cell r="U86">
            <v>0</v>
          </cell>
          <cell r="V86">
            <v>0</v>
          </cell>
          <cell r="W86">
            <v>0</v>
          </cell>
        </row>
        <row r="87">
          <cell r="B87" t="str">
            <v>E1121</v>
          </cell>
          <cell r="C87" t="str">
            <v>E10000008</v>
          </cell>
          <cell r="D87" t="str">
            <v>SCNFIR</v>
          </cell>
          <cell r="E87">
            <v>0</v>
          </cell>
          <cell r="F87" t="str">
            <v>Devon</v>
          </cell>
          <cell r="G87">
            <v>0.09</v>
          </cell>
          <cell r="H87">
            <v>107.16124593562</v>
          </cell>
          <cell r="I87">
            <v>0.66906480459572204</v>
          </cell>
          <cell r="J87">
            <v>106.49218113102501</v>
          </cell>
          <cell r="K87">
            <v>83.428069518770201</v>
          </cell>
          <cell r="L87">
            <v>23.064111612254806</v>
          </cell>
          <cell r="M87">
            <v>98.5052675461978</v>
          </cell>
          <cell r="N87">
            <v>0</v>
          </cell>
          <cell r="O87">
            <v>0.623112562961465</v>
          </cell>
          <cell r="P87">
            <v>0</v>
          </cell>
          <cell r="Q87">
            <v>0</v>
          </cell>
          <cell r="R87">
            <v>0</v>
          </cell>
          <cell r="S87">
            <v>0</v>
          </cell>
          <cell r="T87">
            <v>0</v>
          </cell>
          <cell r="U87">
            <v>0</v>
          </cell>
          <cell r="V87">
            <v>2.7971949999999999E-2</v>
          </cell>
          <cell r="W87">
            <v>2.7971949999999999E-2</v>
          </cell>
        </row>
        <row r="88">
          <cell r="B88" t="str">
            <v>E6161</v>
          </cell>
          <cell r="C88" t="str">
            <v>E31000011</v>
          </cell>
          <cell r="D88" t="str">
            <v>SFIR</v>
          </cell>
          <cell r="E88">
            <v>0</v>
          </cell>
          <cell r="F88" t="str">
            <v>Devon and Somerset Fire</v>
          </cell>
          <cell r="G88">
            <v>0.01</v>
          </cell>
          <cell r="H88">
            <v>23.818674833973098</v>
          </cell>
          <cell r="I88">
            <v>7.2926180631105204</v>
          </cell>
          <cell r="J88">
            <v>16.526056770862599</v>
          </cell>
          <cell r="K88">
            <v>10.8703445296513</v>
          </cell>
          <cell r="L88">
            <v>5.6557122412112992</v>
          </cell>
          <cell r="M88">
            <v>15.2866025130479</v>
          </cell>
          <cell r="N88">
            <v>0</v>
          </cell>
          <cell r="O88">
            <v>0</v>
          </cell>
          <cell r="P88">
            <v>0</v>
          </cell>
          <cell r="Q88">
            <v>7.2898277801262301</v>
          </cell>
          <cell r="R88">
            <v>0</v>
          </cell>
          <cell r="S88">
            <v>0</v>
          </cell>
          <cell r="T88">
            <v>0</v>
          </cell>
          <cell r="U88">
            <v>0</v>
          </cell>
          <cell r="V88">
            <v>0</v>
          </cell>
          <cell r="W88">
            <v>0</v>
          </cell>
        </row>
        <row r="89">
          <cell r="B89" t="str">
            <v>E4402</v>
          </cell>
          <cell r="C89" t="str">
            <v>E08000017</v>
          </cell>
          <cell r="D89" t="str">
            <v>MD</v>
          </cell>
          <cell r="E89">
            <v>0</v>
          </cell>
          <cell r="F89" t="str">
            <v>Doncaster</v>
          </cell>
          <cell r="G89">
            <v>0.49</v>
          </cell>
          <cell r="H89">
            <v>102.90034163671901</v>
          </cell>
          <cell r="I89">
            <v>23.675933637141899</v>
          </cell>
          <cell r="J89">
            <v>79.224407999577394</v>
          </cell>
          <cell r="K89">
            <v>32.8189460494944</v>
          </cell>
          <cell r="L89">
            <v>46.405461950082994</v>
          </cell>
          <cell r="M89">
            <v>73.282577399609096</v>
          </cell>
          <cell r="N89">
            <v>0</v>
          </cell>
          <cell r="O89">
            <v>22.522980979278</v>
          </cell>
          <cell r="P89">
            <v>0.71665984583408304</v>
          </cell>
          <cell r="Q89">
            <v>0</v>
          </cell>
          <cell r="R89">
            <v>0</v>
          </cell>
          <cell r="S89">
            <v>0</v>
          </cell>
          <cell r="T89">
            <v>1.0413E-2</v>
          </cell>
          <cell r="U89">
            <v>0.40498400000000001</v>
          </cell>
          <cell r="V89">
            <v>7.5194499999999996E-3</v>
          </cell>
          <cell r="W89">
            <v>0.42291645</v>
          </cell>
        </row>
        <row r="90">
          <cell r="B90" t="str">
            <v>E6162</v>
          </cell>
          <cell r="C90" t="str">
            <v>E31000047</v>
          </cell>
          <cell r="D90" t="str">
            <v>SFIR</v>
          </cell>
          <cell r="E90">
            <v>0</v>
          </cell>
          <cell r="F90" t="str">
            <v>Dorset and Wiltshire Fire</v>
          </cell>
          <cell r="G90">
            <v>0.01</v>
          </cell>
          <cell r="H90">
            <v>15.248072435853301</v>
          </cell>
          <cell r="I90">
            <v>4.4030022874060499</v>
          </cell>
          <cell r="J90">
            <v>10.845070148447199</v>
          </cell>
          <cell r="K90">
            <v>5.2974539334659498</v>
          </cell>
          <cell r="L90">
            <v>5.5476162149812493</v>
          </cell>
          <cell r="M90">
            <v>10.0316898873137</v>
          </cell>
          <cell r="N90">
            <v>0</v>
          </cell>
          <cell r="O90">
            <v>0</v>
          </cell>
          <cell r="P90">
            <v>0</v>
          </cell>
          <cell r="Q90">
            <v>4.4011711902157904</v>
          </cell>
          <cell r="R90">
            <v>0</v>
          </cell>
          <cell r="S90">
            <v>0</v>
          </cell>
          <cell r="T90">
            <v>0</v>
          </cell>
          <cell r="U90">
            <v>0</v>
          </cell>
          <cell r="V90">
            <v>0</v>
          </cell>
          <cell r="W90">
            <v>0</v>
          </cell>
        </row>
        <row r="91">
          <cell r="B91" t="str">
            <v>E1203</v>
          </cell>
          <cell r="C91" t="str">
            <v>E06000059</v>
          </cell>
          <cell r="D91" t="str">
            <v>UNINFIR</v>
          </cell>
          <cell r="E91">
            <v>0</v>
          </cell>
          <cell r="F91" t="str">
            <v>Dorset Council</v>
          </cell>
          <cell r="G91">
            <v>0.49</v>
          </cell>
          <cell r="H91">
            <v>46.624225249615598</v>
          </cell>
          <cell r="I91">
            <v>0.65439842007933602</v>
          </cell>
          <cell r="J91">
            <v>45.969826829536203</v>
          </cell>
          <cell r="K91">
            <v>-12.696302584589301</v>
          </cell>
          <cell r="L91">
            <v>58.666129414125507</v>
          </cell>
          <cell r="M91">
            <v>42.522089817321003</v>
          </cell>
          <cell r="N91">
            <v>0.216416230478848</v>
          </cell>
          <cell r="O91">
            <v>0</v>
          </cell>
          <cell r="P91">
            <v>0</v>
          </cell>
          <cell r="Q91">
            <v>0</v>
          </cell>
          <cell r="R91">
            <v>0</v>
          </cell>
          <cell r="S91">
            <v>0</v>
          </cell>
          <cell r="T91">
            <v>0.24934899999999999</v>
          </cell>
          <cell r="U91">
            <v>0.38620500000000002</v>
          </cell>
          <cell r="V91">
            <v>1.1084750000000001E-2</v>
          </cell>
          <cell r="W91">
            <v>0.64663874999999993</v>
          </cell>
        </row>
        <row r="92">
          <cell r="B92" t="str">
            <v>E2234</v>
          </cell>
          <cell r="C92" t="str">
            <v>E07000108</v>
          </cell>
          <cell r="D92" t="str">
            <v>SD</v>
          </cell>
          <cell r="E92">
            <v>0</v>
          </cell>
          <cell r="F92" t="str">
            <v>Dover</v>
          </cell>
          <cell r="G92">
            <v>0.4</v>
          </cell>
          <cell r="H92">
            <v>4.08206598856827</v>
          </cell>
          <cell r="I92">
            <v>0.23840092239051</v>
          </cell>
          <cell r="J92">
            <v>3.8436650661777598</v>
          </cell>
          <cell r="K92">
            <v>-15.3251344301709</v>
          </cell>
          <cell r="L92">
            <v>19.168799496348662</v>
          </cell>
          <cell r="M92">
            <v>3.5553901862144301</v>
          </cell>
          <cell r="N92">
            <v>0.5</v>
          </cell>
          <cell r="O92">
            <v>0</v>
          </cell>
          <cell r="P92">
            <v>6.5561952452094993E-2</v>
          </cell>
          <cell r="Q92">
            <v>0</v>
          </cell>
          <cell r="R92">
            <v>0</v>
          </cell>
          <cell r="S92">
            <v>0</v>
          </cell>
          <cell r="T92">
            <v>1.7446E-2</v>
          </cell>
          <cell r="U92">
            <v>0.15474399999999999</v>
          </cell>
          <cell r="V92">
            <v>0</v>
          </cell>
          <cell r="W92">
            <v>0.17218999999999998</v>
          </cell>
        </row>
        <row r="93">
          <cell r="B93" t="str">
            <v>E4603</v>
          </cell>
          <cell r="C93" t="str">
            <v>E08000027</v>
          </cell>
          <cell r="D93" t="str">
            <v>MD</v>
          </cell>
          <cell r="E93" t="str">
            <v>P1703</v>
          </cell>
          <cell r="F93" t="str">
            <v>Dudley</v>
          </cell>
          <cell r="G93">
            <v>0.99</v>
          </cell>
          <cell r="H93">
            <v>92.219507792143602</v>
          </cell>
          <cell r="I93">
            <v>0</v>
          </cell>
          <cell r="J93">
            <v>92.219507792143602</v>
          </cell>
          <cell r="K93">
            <v>-0.79768391405818295</v>
          </cell>
          <cell r="L93">
            <v>93.017191706201785</v>
          </cell>
          <cell r="M93">
            <v>89.452922558379299</v>
          </cell>
          <cell r="N93">
            <v>0</v>
          </cell>
          <cell r="O93">
            <v>0</v>
          </cell>
          <cell r="P93">
            <v>0</v>
          </cell>
          <cell r="Q93">
            <v>0</v>
          </cell>
          <cell r="R93">
            <v>0</v>
          </cell>
          <cell r="S93">
            <v>0</v>
          </cell>
          <cell r="T93">
            <v>4.738E-3</v>
          </cell>
          <cell r="U93">
            <v>0.41872799999999999</v>
          </cell>
          <cell r="V93">
            <v>7.0154600000000003E-3</v>
          </cell>
          <cell r="W93">
            <v>0.43048145999999998</v>
          </cell>
        </row>
        <row r="94">
          <cell r="B94" t="str">
            <v>E1302</v>
          </cell>
          <cell r="C94" t="str">
            <v>E06000047</v>
          </cell>
          <cell r="D94" t="str">
            <v>UNINFIR</v>
          </cell>
          <cell r="E94">
            <v>0</v>
          </cell>
          <cell r="F94" t="str">
            <v>Durham</v>
          </cell>
          <cell r="G94">
            <v>0.49</v>
          </cell>
          <cell r="H94">
            <v>165.05633990025001</v>
          </cell>
          <cell r="I94">
            <v>32.991360425495003</v>
          </cell>
          <cell r="J94">
            <v>132.06497947475501</v>
          </cell>
          <cell r="K94">
            <v>75.955786424375503</v>
          </cell>
          <cell r="L94">
            <v>56.109193050379503</v>
          </cell>
          <cell r="M94">
            <v>122.16010601414899</v>
          </cell>
          <cell r="N94">
            <v>0</v>
          </cell>
          <cell r="O94">
            <v>31.402277668682999</v>
          </cell>
          <cell r="P94">
            <v>0.62754583750472304</v>
          </cell>
          <cell r="Q94">
            <v>0</v>
          </cell>
          <cell r="R94">
            <v>0</v>
          </cell>
          <cell r="S94">
            <v>0</v>
          </cell>
          <cell r="T94">
            <v>1.3195999999999999E-2</v>
          </cell>
          <cell r="U94">
            <v>0.91272299999999995</v>
          </cell>
          <cell r="V94">
            <v>1.3319879999999999E-2</v>
          </cell>
          <cell r="W94">
            <v>0.93923887999999989</v>
          </cell>
        </row>
        <row r="95">
          <cell r="B95" t="str">
            <v>E6113</v>
          </cell>
          <cell r="C95" t="str">
            <v>E31000013</v>
          </cell>
          <cell r="D95" t="str">
            <v>SFIR</v>
          </cell>
          <cell r="E95">
            <v>0</v>
          </cell>
          <cell r="F95" t="str">
            <v>Durham Fire</v>
          </cell>
          <cell r="G95">
            <v>0.01</v>
          </cell>
          <cell r="H95">
            <v>11.361297259181899</v>
          </cell>
          <cell r="I95">
            <v>3.97177442547398</v>
          </cell>
          <cell r="J95">
            <v>7.3895228337079599</v>
          </cell>
          <cell r="K95">
            <v>5.9247048002159302</v>
          </cell>
          <cell r="L95">
            <v>1.4648180334920298</v>
          </cell>
          <cell r="M95">
            <v>6.8353086211798599</v>
          </cell>
          <cell r="N95">
            <v>0</v>
          </cell>
          <cell r="O95">
            <v>0</v>
          </cell>
          <cell r="P95">
            <v>0</v>
          </cell>
          <cell r="Q95">
            <v>3.9705267678687401</v>
          </cell>
          <cell r="R95">
            <v>0</v>
          </cell>
          <cell r="S95">
            <v>0</v>
          </cell>
          <cell r="T95">
            <v>0</v>
          </cell>
          <cell r="U95">
            <v>0</v>
          </cell>
          <cell r="V95">
            <v>0</v>
          </cell>
          <cell r="W95">
            <v>0</v>
          </cell>
        </row>
        <row r="96">
          <cell r="B96" t="str">
            <v>E5036</v>
          </cell>
          <cell r="C96" t="str">
            <v>E09000009</v>
          </cell>
          <cell r="D96" t="str">
            <v>OLB</v>
          </cell>
          <cell r="E96">
            <v>0</v>
          </cell>
          <cell r="F96" t="str">
            <v>Ealing</v>
          </cell>
          <cell r="G96">
            <v>0.3</v>
          </cell>
          <cell r="H96">
            <v>100.434530865859</v>
          </cell>
          <cell r="I96">
            <v>20.4441236993163</v>
          </cell>
          <cell r="J96">
            <v>79.990407166542298</v>
          </cell>
          <cell r="K96">
            <v>24.685917874860099</v>
          </cell>
          <cell r="L96">
            <v>55.304489291682202</v>
          </cell>
          <cell r="M96">
            <v>73.991126629051607</v>
          </cell>
          <cell r="N96">
            <v>0</v>
          </cell>
          <cell r="O96">
            <v>19.051327176641099</v>
          </cell>
          <cell r="P96">
            <v>0.85530665830243802</v>
          </cell>
          <cell r="Q96">
            <v>0</v>
          </cell>
          <cell r="R96">
            <v>0</v>
          </cell>
          <cell r="S96">
            <v>0</v>
          </cell>
          <cell r="T96">
            <v>3.6566000000000001E-2</v>
          </cell>
          <cell r="U96">
            <v>0.47598800000000002</v>
          </cell>
          <cell r="V96">
            <v>1.143017E-2</v>
          </cell>
          <cell r="W96">
            <v>0.52398417000000008</v>
          </cell>
        </row>
        <row r="97">
          <cell r="B97" t="str">
            <v>E0532</v>
          </cell>
          <cell r="C97" t="str">
            <v>E07000009</v>
          </cell>
          <cell r="D97" t="str">
            <v>SD</v>
          </cell>
          <cell r="E97">
            <v>0</v>
          </cell>
          <cell r="F97" t="str">
            <v>East Cambridgeshire</v>
          </cell>
          <cell r="G97">
            <v>0.4</v>
          </cell>
          <cell r="H97">
            <v>2.66047673523697</v>
          </cell>
          <cell r="I97">
            <v>0.102089006743295</v>
          </cell>
          <cell r="J97">
            <v>2.5583877284936798</v>
          </cell>
          <cell r="K97">
            <v>-6.5687967210074296</v>
          </cell>
          <cell r="L97">
            <v>9.1271844495011099</v>
          </cell>
          <cell r="M97">
            <v>2.3665086488566498</v>
          </cell>
          <cell r="N97">
            <v>0.5</v>
          </cell>
          <cell r="O97">
            <v>0</v>
          </cell>
          <cell r="P97">
            <v>1.34230448574183E-2</v>
          </cell>
          <cell r="Q97">
            <v>0</v>
          </cell>
          <cell r="R97">
            <v>0</v>
          </cell>
          <cell r="S97">
            <v>0</v>
          </cell>
          <cell r="T97">
            <v>2.2297000000000001E-2</v>
          </cell>
          <cell r="U97">
            <v>6.5936999999999996E-2</v>
          </cell>
          <cell r="V97">
            <v>0</v>
          </cell>
          <cell r="W97">
            <v>8.8233999999999993E-2</v>
          </cell>
        </row>
        <row r="98">
          <cell r="B98" t="str">
            <v>E1131</v>
          </cell>
          <cell r="C98" t="str">
            <v>E07000040</v>
          </cell>
          <cell r="D98" t="str">
            <v>SD</v>
          </cell>
          <cell r="E98">
            <v>0</v>
          </cell>
          <cell r="F98" t="str">
            <v>East Devon</v>
          </cell>
          <cell r="G98">
            <v>0.4</v>
          </cell>
          <cell r="H98">
            <v>3.0272987335766501</v>
          </cell>
          <cell r="I98">
            <v>0.26016620658404799</v>
          </cell>
          <cell r="J98">
            <v>2.7671325269925999</v>
          </cell>
          <cell r="K98">
            <v>-11.613555235032001</v>
          </cell>
          <cell r="L98">
            <v>14.3806877620246</v>
          </cell>
          <cell r="M98">
            <v>2.55959758746816</v>
          </cell>
          <cell r="N98">
            <v>0.5</v>
          </cell>
          <cell r="O98">
            <v>0</v>
          </cell>
          <cell r="P98">
            <v>0</v>
          </cell>
          <cell r="Q98">
            <v>0</v>
          </cell>
          <cell r="R98">
            <v>0</v>
          </cell>
          <cell r="S98">
            <v>0</v>
          </cell>
          <cell r="T98">
            <v>0.123319</v>
          </cell>
          <cell r="U98">
            <v>0.13638</v>
          </cell>
          <cell r="V98">
            <v>0</v>
          </cell>
          <cell r="W98">
            <v>0.25969900000000001</v>
          </cell>
        </row>
        <row r="99">
          <cell r="B99" t="str">
            <v>E1732</v>
          </cell>
          <cell r="C99" t="str">
            <v>E07000085</v>
          </cell>
          <cell r="D99" t="str">
            <v>SD</v>
          </cell>
          <cell r="E99">
            <v>0</v>
          </cell>
          <cell r="F99" t="str">
            <v>East Hampshire</v>
          </cell>
          <cell r="G99">
            <v>0.4</v>
          </cell>
          <cell r="H99">
            <v>2.1169803336692099</v>
          </cell>
          <cell r="I99">
            <v>0.15031805402000101</v>
          </cell>
          <cell r="J99">
            <v>1.9666622796492099</v>
          </cell>
          <cell r="K99">
            <v>-12.6789904767903</v>
          </cell>
          <cell r="L99">
            <v>14.64565275643951</v>
          </cell>
          <cell r="M99">
            <v>1.8191626086755199</v>
          </cell>
          <cell r="N99">
            <v>0.5</v>
          </cell>
          <cell r="O99">
            <v>0</v>
          </cell>
          <cell r="P99">
            <v>0</v>
          </cell>
          <cell r="Q99">
            <v>0</v>
          </cell>
          <cell r="R99">
            <v>0</v>
          </cell>
          <cell r="S99">
            <v>0</v>
          </cell>
          <cell r="T99">
            <v>7.0910000000000001E-2</v>
          </cell>
          <cell r="U99">
            <v>7.9075999999999994E-2</v>
          </cell>
          <cell r="V99">
            <v>0</v>
          </cell>
          <cell r="W99">
            <v>0.14998600000000001</v>
          </cell>
        </row>
        <row r="100">
          <cell r="B100" t="str">
            <v>E1933</v>
          </cell>
          <cell r="C100" t="str">
            <v>E07000242</v>
          </cell>
          <cell r="D100" t="str">
            <v>SD</v>
          </cell>
          <cell r="E100">
            <v>0</v>
          </cell>
          <cell r="F100" t="str">
            <v>East Hertfordshire</v>
          </cell>
          <cell r="G100">
            <v>0.4</v>
          </cell>
          <cell r="H100">
            <v>2.9333815130766201</v>
          </cell>
          <cell r="I100">
            <v>0.111056525345782</v>
          </cell>
          <cell r="J100">
            <v>2.8223249877308301</v>
          </cell>
          <cell r="K100">
            <v>-19.020304936549799</v>
          </cell>
          <cell r="L100">
            <v>21.842629924280629</v>
          </cell>
          <cell r="M100">
            <v>2.6106506136510199</v>
          </cell>
          <cell r="N100">
            <v>0.5</v>
          </cell>
          <cell r="O100">
            <v>0</v>
          </cell>
          <cell r="P100">
            <v>0</v>
          </cell>
          <cell r="Q100">
            <v>0</v>
          </cell>
          <cell r="R100">
            <v>0</v>
          </cell>
          <cell r="S100">
            <v>0</v>
          </cell>
          <cell r="T100">
            <v>1.2215E-2</v>
          </cell>
          <cell r="U100">
            <v>9.8364999999999994E-2</v>
          </cell>
          <cell r="V100">
            <v>0</v>
          </cell>
          <cell r="W100">
            <v>0.11058</v>
          </cell>
        </row>
        <row r="101">
          <cell r="B101" t="str">
            <v>E2532</v>
          </cell>
          <cell r="C101" t="str">
            <v>E07000137</v>
          </cell>
          <cell r="D101" t="str">
            <v>SD</v>
          </cell>
          <cell r="E101">
            <v>0</v>
          </cell>
          <cell r="F101" t="str">
            <v>East Lindsey</v>
          </cell>
          <cell r="G101">
            <v>0.4</v>
          </cell>
          <cell r="H101">
            <v>7.69091945058502</v>
          </cell>
          <cell r="I101">
            <v>1.3097079504917299</v>
          </cell>
          <cell r="J101">
            <v>6.3812115000932899</v>
          </cell>
          <cell r="K101">
            <v>-7.8266001302681296</v>
          </cell>
          <cell r="L101">
            <v>14.207811630361419</v>
          </cell>
          <cell r="M101">
            <v>5.9026206375863</v>
          </cell>
          <cell r="N101">
            <v>0.5</v>
          </cell>
          <cell r="O101">
            <v>0</v>
          </cell>
          <cell r="P101">
            <v>1.06097353763424</v>
          </cell>
          <cell r="Q101">
            <v>0</v>
          </cell>
          <cell r="R101">
            <v>0</v>
          </cell>
          <cell r="S101">
            <v>0</v>
          </cell>
          <cell r="T101">
            <v>4.2687999999999997E-2</v>
          </cell>
          <cell r="U101">
            <v>0.20496900000000001</v>
          </cell>
          <cell r="V101">
            <v>0</v>
          </cell>
          <cell r="W101">
            <v>0.24765700000000002</v>
          </cell>
        </row>
        <row r="102">
          <cell r="B102" t="str">
            <v>E2001</v>
          </cell>
          <cell r="C102" t="str">
            <v>E06000011</v>
          </cell>
          <cell r="D102" t="str">
            <v>UNINFIR</v>
          </cell>
          <cell r="E102">
            <v>0</v>
          </cell>
          <cell r="F102" t="str">
            <v>East Riding of Yorkshire</v>
          </cell>
          <cell r="G102">
            <v>0.49</v>
          </cell>
          <cell r="H102">
            <v>61.131797410932997</v>
          </cell>
          <cell r="I102">
            <v>5.9107031347258596</v>
          </cell>
          <cell r="J102">
            <v>55.221094276207197</v>
          </cell>
          <cell r="K102">
            <v>13.2810184252327</v>
          </cell>
          <cell r="L102">
            <v>41.940075850974495</v>
          </cell>
          <cell r="M102">
            <v>51.079512205491604</v>
          </cell>
          <cell r="N102">
            <v>0</v>
          </cell>
          <cell r="O102">
            <v>7.1292968845607598</v>
          </cell>
          <cell r="P102">
            <v>-1.59613512806779</v>
          </cell>
          <cell r="Q102">
            <v>0</v>
          </cell>
          <cell r="R102">
            <v>0</v>
          </cell>
          <cell r="S102">
            <v>0</v>
          </cell>
          <cell r="T102">
            <v>3.3345E-2</v>
          </cell>
          <cell r="U102">
            <v>0.32570500000000002</v>
          </cell>
          <cell r="V102">
            <v>9.1677700000000004E-3</v>
          </cell>
          <cell r="W102">
            <v>0.36821777000000006</v>
          </cell>
        </row>
        <row r="103">
          <cell r="B103" t="str">
            <v>E3432</v>
          </cell>
          <cell r="C103" t="str">
            <v>E07000193</v>
          </cell>
          <cell r="D103" t="str">
            <v>SD</v>
          </cell>
          <cell r="E103">
            <v>0</v>
          </cell>
          <cell r="F103" t="str">
            <v>East Staffordshire</v>
          </cell>
          <cell r="G103">
            <v>0.4</v>
          </cell>
          <cell r="H103">
            <v>3.4354346429386902</v>
          </cell>
          <cell r="I103">
            <v>0.116406389475357</v>
          </cell>
          <cell r="J103">
            <v>3.3190282534633302</v>
          </cell>
          <cell r="K103">
            <v>-20.624994801186698</v>
          </cell>
          <cell r="L103">
            <v>23.944023054650028</v>
          </cell>
          <cell r="M103">
            <v>3.07010113445358</v>
          </cell>
          <cell r="N103">
            <v>0.5</v>
          </cell>
          <cell r="O103">
            <v>0</v>
          </cell>
          <cell r="P103">
            <v>0</v>
          </cell>
          <cell r="Q103">
            <v>0</v>
          </cell>
          <cell r="R103">
            <v>0</v>
          </cell>
          <cell r="S103">
            <v>0</v>
          </cell>
          <cell r="T103">
            <v>2.6159999999999998E-3</v>
          </cell>
          <cell r="U103">
            <v>0.11323</v>
          </cell>
          <cell r="V103">
            <v>0</v>
          </cell>
          <cell r="W103">
            <v>0.11584599999999999</v>
          </cell>
        </row>
        <row r="104">
          <cell r="B104" t="str">
            <v>E3538</v>
          </cell>
          <cell r="C104" t="str">
            <v>E07000244</v>
          </cell>
          <cell r="D104" t="str">
            <v>SD</v>
          </cell>
          <cell r="E104">
            <v>0</v>
          </cell>
          <cell r="F104" t="str">
            <v>East Suffolk</v>
          </cell>
          <cell r="G104">
            <v>0.4</v>
          </cell>
          <cell r="H104">
            <v>7.8882333863526402</v>
          </cell>
          <cell r="I104">
            <v>0.70411356181905504</v>
          </cell>
          <cell r="J104">
            <v>7.18411982453358</v>
          </cell>
          <cell r="K104">
            <v>-24.171211597899699</v>
          </cell>
          <cell r="L104">
            <v>31.355331422433281</v>
          </cell>
          <cell r="M104">
            <v>6.6453108376935699</v>
          </cell>
          <cell r="N104">
            <v>0.5</v>
          </cell>
          <cell r="O104">
            <v>0</v>
          </cell>
          <cell r="P104">
            <v>0.37393258475265401</v>
          </cell>
          <cell r="Q104">
            <v>0</v>
          </cell>
          <cell r="R104">
            <v>0</v>
          </cell>
          <cell r="S104">
            <v>0</v>
          </cell>
          <cell r="T104">
            <v>6.1331999999999998E-2</v>
          </cell>
          <cell r="U104">
            <v>0.26763599999999999</v>
          </cell>
          <cell r="V104">
            <v>0</v>
          </cell>
          <cell r="W104">
            <v>0.32896799999999998</v>
          </cell>
        </row>
        <row r="105">
          <cell r="B105" t="str">
            <v>E1421</v>
          </cell>
          <cell r="C105" t="str">
            <v>E10000011</v>
          </cell>
          <cell r="D105" t="str">
            <v>SCNFIR</v>
          </cell>
          <cell r="E105">
            <v>0</v>
          </cell>
          <cell r="F105" t="str">
            <v>East Sussex</v>
          </cell>
          <cell r="G105">
            <v>0.09</v>
          </cell>
          <cell r="H105">
            <v>81.949647176636901</v>
          </cell>
          <cell r="I105">
            <v>4.0761778557784902</v>
          </cell>
          <cell r="J105">
            <v>77.873469320858405</v>
          </cell>
          <cell r="K105">
            <v>64.830741695144098</v>
          </cell>
          <cell r="L105">
            <v>13.042727625714306</v>
          </cell>
          <cell r="M105">
            <v>72.032959121793994</v>
          </cell>
          <cell r="N105">
            <v>0</v>
          </cell>
          <cell r="O105">
            <v>4.0482734882568696</v>
          </cell>
          <cell r="P105">
            <v>0</v>
          </cell>
          <cell r="Q105">
            <v>0</v>
          </cell>
          <cell r="R105">
            <v>0</v>
          </cell>
          <cell r="S105">
            <v>0</v>
          </cell>
          <cell r="T105">
            <v>0</v>
          </cell>
          <cell r="U105">
            <v>0</v>
          </cell>
          <cell r="V105">
            <v>1.4756099999999999E-2</v>
          </cell>
          <cell r="W105">
            <v>1.4756099999999999E-2</v>
          </cell>
        </row>
        <row r="106">
          <cell r="B106" t="str">
            <v>E6114</v>
          </cell>
          <cell r="C106" t="str">
            <v>E31000014</v>
          </cell>
          <cell r="D106" t="str">
            <v>SFIR</v>
          </cell>
          <cell r="E106">
            <v>0</v>
          </cell>
          <cell r="F106" t="str">
            <v>East Sussex Fire</v>
          </cell>
          <cell r="G106">
            <v>0.01</v>
          </cell>
          <cell r="H106">
            <v>11.7158378918312</v>
          </cell>
          <cell r="I106">
            <v>3.6617188773085001</v>
          </cell>
          <cell r="J106">
            <v>8.0541190145227297</v>
          </cell>
          <cell r="K106">
            <v>5.3792179060433698</v>
          </cell>
          <cell r="L106">
            <v>2.6749011084793599</v>
          </cell>
          <cell r="M106">
            <v>7.4500600884335197</v>
          </cell>
          <cell r="N106">
            <v>0</v>
          </cell>
          <cell r="O106">
            <v>0</v>
          </cell>
          <cell r="P106">
            <v>0</v>
          </cell>
          <cell r="Q106">
            <v>3.6603590083900701</v>
          </cell>
          <cell r="R106">
            <v>0</v>
          </cell>
          <cell r="S106">
            <v>0</v>
          </cell>
          <cell r="T106">
            <v>0</v>
          </cell>
          <cell r="U106">
            <v>0</v>
          </cell>
          <cell r="V106">
            <v>0</v>
          </cell>
          <cell r="W106">
            <v>0</v>
          </cell>
        </row>
        <row r="107">
          <cell r="B107" t="str">
            <v>E1432</v>
          </cell>
          <cell r="C107" t="str">
            <v>E07000061</v>
          </cell>
          <cell r="D107" t="str">
            <v>SD</v>
          </cell>
          <cell r="E107">
            <v>0</v>
          </cell>
          <cell r="F107" t="str">
            <v>Eastbourne</v>
          </cell>
          <cell r="G107">
            <v>0.4</v>
          </cell>
          <cell r="H107">
            <v>3.9216978417056598</v>
          </cell>
          <cell r="I107">
            <v>0.13283971613951101</v>
          </cell>
          <cell r="J107">
            <v>3.7888581255661502</v>
          </cell>
          <cell r="K107">
            <v>-10.514575858794601</v>
          </cell>
          <cell r="L107">
            <v>14.303433984360751</v>
          </cell>
          <cell r="M107">
            <v>3.5046937661486899</v>
          </cell>
          <cell r="N107">
            <v>0.5</v>
          </cell>
          <cell r="O107">
            <v>0</v>
          </cell>
          <cell r="P107">
            <v>0</v>
          </cell>
          <cell r="Q107">
            <v>0</v>
          </cell>
          <cell r="R107">
            <v>0</v>
          </cell>
          <cell r="S107">
            <v>0</v>
          </cell>
          <cell r="T107">
            <v>3.8119999999999999E-3</v>
          </cell>
          <cell r="U107">
            <v>0.128388</v>
          </cell>
          <cell r="V107">
            <v>0</v>
          </cell>
          <cell r="W107">
            <v>0.13220000000000001</v>
          </cell>
        </row>
        <row r="108">
          <cell r="B108" t="str">
            <v>E1733</v>
          </cell>
          <cell r="C108" t="str">
            <v>E07000086</v>
          </cell>
          <cell r="D108" t="str">
            <v>SD</v>
          </cell>
          <cell r="E108">
            <v>0</v>
          </cell>
          <cell r="F108" t="str">
            <v>Eastleigh</v>
          </cell>
          <cell r="G108">
            <v>0.4</v>
          </cell>
          <cell r="H108">
            <v>2.7651264519250001</v>
          </cell>
          <cell r="I108">
            <v>8.4830544929948001E-2</v>
          </cell>
          <cell r="J108">
            <v>2.6802959069950498</v>
          </cell>
          <cell r="K108">
            <v>-22.153348035669399</v>
          </cell>
          <cell r="L108">
            <v>24.833643942664448</v>
          </cell>
          <cell r="M108">
            <v>2.4792737139704202</v>
          </cell>
          <cell r="N108">
            <v>0.5</v>
          </cell>
          <cell r="O108">
            <v>0</v>
          </cell>
          <cell r="P108">
            <v>0</v>
          </cell>
          <cell r="Q108">
            <v>0</v>
          </cell>
          <cell r="R108">
            <v>0</v>
          </cell>
          <cell r="S108">
            <v>0</v>
          </cell>
          <cell r="T108">
            <v>3.238E-3</v>
          </cell>
          <cell r="U108">
            <v>8.1140000000000004E-2</v>
          </cell>
          <cell r="V108">
            <v>0</v>
          </cell>
          <cell r="W108">
            <v>8.4378000000000009E-2</v>
          </cell>
        </row>
        <row r="109">
          <cell r="B109" t="str">
            <v>E3631</v>
          </cell>
          <cell r="C109" t="str">
            <v>E07000207</v>
          </cell>
          <cell r="D109" t="str">
            <v>SD</v>
          </cell>
          <cell r="E109">
            <v>0</v>
          </cell>
          <cell r="F109" t="str">
            <v>Elmbridge</v>
          </cell>
          <cell r="G109">
            <v>0.4</v>
          </cell>
          <cell r="H109">
            <v>2.5488677289363402</v>
          </cell>
          <cell r="I109">
            <v>0.133400830878034</v>
          </cell>
          <cell r="J109">
            <v>2.4154668980583001</v>
          </cell>
          <cell r="K109">
            <v>-24.074096618121501</v>
          </cell>
          <cell r="L109">
            <v>26.4895635161798</v>
          </cell>
          <cell r="M109">
            <v>2.2343068807039299</v>
          </cell>
          <cell r="N109">
            <v>0.5</v>
          </cell>
          <cell r="O109">
            <v>0</v>
          </cell>
          <cell r="P109">
            <v>0</v>
          </cell>
          <cell r="Q109">
            <v>0</v>
          </cell>
          <cell r="R109">
            <v>0</v>
          </cell>
          <cell r="S109">
            <v>0</v>
          </cell>
          <cell r="T109">
            <v>2.4948999999999999E-2</v>
          </cell>
          <cell r="U109">
            <v>0.108044</v>
          </cell>
          <cell r="V109">
            <v>0</v>
          </cell>
          <cell r="W109">
            <v>0.132993</v>
          </cell>
        </row>
        <row r="110">
          <cell r="B110" t="str">
            <v>E5037</v>
          </cell>
          <cell r="C110" t="str">
            <v>E09000010</v>
          </cell>
          <cell r="D110" t="str">
            <v>OLB</v>
          </cell>
          <cell r="E110">
            <v>0</v>
          </cell>
          <cell r="F110" t="str">
            <v>Enfield</v>
          </cell>
          <cell r="G110">
            <v>0.3</v>
          </cell>
          <cell r="H110">
            <v>97.697480437460101</v>
          </cell>
          <cell r="I110">
            <v>20.757991674790201</v>
          </cell>
          <cell r="J110">
            <v>76.939488762669896</v>
          </cell>
          <cell r="K110">
            <v>36.723535834515602</v>
          </cell>
          <cell r="L110">
            <v>40.215952928154294</v>
          </cell>
          <cell r="M110">
            <v>71.169027105469695</v>
          </cell>
          <cell r="N110">
            <v>0</v>
          </cell>
          <cell r="O110">
            <v>19.067226887179601</v>
          </cell>
          <cell r="P110">
            <v>0.98088145467474697</v>
          </cell>
          <cell r="Q110">
            <v>0</v>
          </cell>
          <cell r="R110">
            <v>0</v>
          </cell>
          <cell r="S110">
            <v>0</v>
          </cell>
          <cell r="T110">
            <v>4.5840000000000004E-3</v>
          </cell>
          <cell r="U110">
            <v>0.684253</v>
          </cell>
          <cell r="V110">
            <v>8.0557600000000004E-3</v>
          </cell>
          <cell r="W110">
            <v>0.69689276</v>
          </cell>
        </row>
        <row r="111">
          <cell r="B111" t="str">
            <v>E1537</v>
          </cell>
          <cell r="C111" t="str">
            <v>E07000072</v>
          </cell>
          <cell r="D111" t="str">
            <v>SD</v>
          </cell>
          <cell r="E111">
            <v>0</v>
          </cell>
          <cell r="F111" t="str">
            <v>Epping Forest</v>
          </cell>
          <cell r="G111">
            <v>0.4</v>
          </cell>
          <cell r="H111">
            <v>3.5836851914782701</v>
          </cell>
          <cell r="I111">
            <v>0.12878832968489201</v>
          </cell>
          <cell r="J111">
            <v>3.4548968617933702</v>
          </cell>
          <cell r="K111">
            <v>-12.7735871347395</v>
          </cell>
          <cell r="L111">
            <v>16.228483996532869</v>
          </cell>
          <cell r="M111">
            <v>3.1957795971588698</v>
          </cell>
          <cell r="N111">
            <v>0.5</v>
          </cell>
          <cell r="O111">
            <v>0</v>
          </cell>
          <cell r="P111">
            <v>0</v>
          </cell>
          <cell r="Q111">
            <v>0</v>
          </cell>
          <cell r="R111">
            <v>0</v>
          </cell>
          <cell r="S111">
            <v>0</v>
          </cell>
          <cell r="T111">
            <v>1.307E-2</v>
          </cell>
          <cell r="U111">
            <v>0.115135</v>
          </cell>
          <cell r="V111">
            <v>0</v>
          </cell>
          <cell r="W111">
            <v>0.12820500000000001</v>
          </cell>
        </row>
        <row r="112">
          <cell r="B112" t="str">
            <v>E3632</v>
          </cell>
          <cell r="C112" t="str">
            <v>E07000208</v>
          </cell>
          <cell r="D112" t="str">
            <v>SD</v>
          </cell>
          <cell r="E112">
            <v>0</v>
          </cell>
          <cell r="F112" t="str">
            <v>Epsom and Ewell</v>
          </cell>
          <cell r="G112">
            <v>0.4</v>
          </cell>
          <cell r="H112">
            <v>1.52580273492262</v>
          </cell>
          <cell r="I112">
            <v>5.2953677952721601E-2</v>
          </cell>
          <cell r="J112">
            <v>1.4728490569699</v>
          </cell>
          <cell r="K112">
            <v>-8.7698481245494602</v>
          </cell>
          <cell r="L112">
            <v>10.242697181519361</v>
          </cell>
          <cell r="M112">
            <v>1.3623853776971599</v>
          </cell>
          <cell r="N112">
            <v>0.5</v>
          </cell>
          <cell r="O112">
            <v>0</v>
          </cell>
          <cell r="P112">
            <v>0</v>
          </cell>
          <cell r="Q112">
            <v>0</v>
          </cell>
          <cell r="R112">
            <v>0</v>
          </cell>
          <cell r="S112">
            <v>0</v>
          </cell>
          <cell r="T112">
            <v>6.1159999999999999E-3</v>
          </cell>
          <cell r="U112">
            <v>4.6588999999999998E-2</v>
          </cell>
          <cell r="V112">
            <v>0</v>
          </cell>
          <cell r="W112">
            <v>5.2705000000000002E-2</v>
          </cell>
        </row>
        <row r="113">
          <cell r="B113" t="str">
            <v>E1036</v>
          </cell>
          <cell r="C113" t="str">
            <v>E07000036</v>
          </cell>
          <cell r="D113" t="str">
            <v>SD</v>
          </cell>
          <cell r="E113">
            <v>0</v>
          </cell>
          <cell r="F113" t="str">
            <v>Erewash</v>
          </cell>
          <cell r="G113">
            <v>0.4</v>
          </cell>
          <cell r="H113">
            <v>3.7081736401557102</v>
          </cell>
          <cell r="I113">
            <v>0.25965849872736502</v>
          </cell>
          <cell r="J113">
            <v>3.4485151414283499</v>
          </cell>
          <cell r="K113">
            <v>-6.6490454806556496</v>
          </cell>
          <cell r="L113">
            <v>10.097560622084</v>
          </cell>
          <cell r="M113">
            <v>3.18987650582122</v>
          </cell>
          <cell r="N113">
            <v>0.5</v>
          </cell>
          <cell r="O113">
            <v>0</v>
          </cell>
          <cell r="P113">
            <v>0.120352246496261</v>
          </cell>
          <cell r="Q113">
            <v>0</v>
          </cell>
          <cell r="R113">
            <v>0</v>
          </cell>
          <cell r="S113">
            <v>0</v>
          </cell>
          <cell r="T113">
            <v>1.9719999999999998E-3</v>
          </cell>
          <cell r="U113">
            <v>0.13675200000000001</v>
          </cell>
          <cell r="V113">
            <v>0</v>
          </cell>
          <cell r="W113">
            <v>0.13872400000000001</v>
          </cell>
        </row>
        <row r="114">
          <cell r="B114" t="str">
            <v>E1521</v>
          </cell>
          <cell r="C114" t="str">
            <v>E10000012</v>
          </cell>
          <cell r="D114" t="str">
            <v>SCNFIR</v>
          </cell>
          <cell r="E114">
            <v>0</v>
          </cell>
          <cell r="F114" t="str">
            <v>Essex</v>
          </cell>
          <cell r="G114">
            <v>0.09</v>
          </cell>
          <cell r="H114">
            <v>204.53059558766199</v>
          </cell>
          <cell r="I114">
            <v>21.284254479358498</v>
          </cell>
          <cell r="J114">
            <v>183.24634110830399</v>
          </cell>
          <cell r="K114">
            <v>135.10023699096701</v>
          </cell>
          <cell r="L114">
            <v>48.146104117336989</v>
          </cell>
          <cell r="M114">
            <v>169.50286552518099</v>
          </cell>
          <cell r="N114">
            <v>0</v>
          </cell>
          <cell r="O114">
            <v>21.2208090658857</v>
          </cell>
          <cell r="P114">
            <v>0</v>
          </cell>
          <cell r="Q114">
            <v>0</v>
          </cell>
          <cell r="R114">
            <v>0</v>
          </cell>
          <cell r="S114">
            <v>0</v>
          </cell>
          <cell r="T114">
            <v>0</v>
          </cell>
          <cell r="U114">
            <v>0</v>
          </cell>
          <cell r="V114">
            <v>3.2505840000000001E-2</v>
          </cell>
          <cell r="W114">
            <v>3.2505840000000001E-2</v>
          </cell>
        </row>
        <row r="115">
          <cell r="B115" t="str">
            <v>E6115</v>
          </cell>
          <cell r="C115" t="str">
            <v>E31000015</v>
          </cell>
          <cell r="D115" t="str">
            <v>SFIR</v>
          </cell>
          <cell r="E115">
            <v>0</v>
          </cell>
          <cell r="F115" t="str">
            <v>Essex Fire</v>
          </cell>
          <cell r="G115">
            <v>0.01</v>
          </cell>
          <cell r="H115">
            <v>26.8080199323439</v>
          </cell>
          <cell r="I115">
            <v>9.6706342819452207</v>
          </cell>
          <cell r="J115">
            <v>17.137385650398699</v>
          </cell>
          <cell r="K115">
            <v>10.056091469134101</v>
          </cell>
          <cell r="L115">
            <v>7.0812941812645978</v>
          </cell>
          <cell r="M115">
            <v>15.852081726618801</v>
          </cell>
          <cell r="N115">
            <v>0</v>
          </cell>
          <cell r="O115">
            <v>0</v>
          </cell>
          <cell r="P115">
            <v>0</v>
          </cell>
          <cell r="Q115">
            <v>9.66774078135502</v>
          </cell>
          <cell r="R115">
            <v>0</v>
          </cell>
          <cell r="S115">
            <v>0</v>
          </cell>
          <cell r="T115">
            <v>0</v>
          </cell>
          <cell r="U115">
            <v>0</v>
          </cell>
          <cell r="V115">
            <v>0</v>
          </cell>
          <cell r="W115">
            <v>0</v>
          </cell>
        </row>
        <row r="116">
          <cell r="B116" t="str">
            <v>E1132</v>
          </cell>
          <cell r="C116" t="str">
            <v>E07000041</v>
          </cell>
          <cell r="D116" t="str">
            <v>SD</v>
          </cell>
          <cell r="E116">
            <v>0</v>
          </cell>
          <cell r="F116" t="str">
            <v>Exeter</v>
          </cell>
          <cell r="G116">
            <v>0.4</v>
          </cell>
          <cell r="H116">
            <v>4.8469050773914697</v>
          </cell>
          <cell r="I116">
            <v>0.562318541227255</v>
          </cell>
          <cell r="J116">
            <v>4.2845865361642099</v>
          </cell>
          <cell r="K116">
            <v>-25.1876625892093</v>
          </cell>
          <cell r="L116">
            <v>29.472249125373509</v>
          </cell>
          <cell r="M116">
            <v>3.9632425459518998</v>
          </cell>
          <cell r="N116">
            <v>0.5</v>
          </cell>
          <cell r="O116">
            <v>0</v>
          </cell>
          <cell r="P116">
            <v>0.42373512548795</v>
          </cell>
          <cell r="Q116">
            <v>0</v>
          </cell>
          <cell r="R116">
            <v>0</v>
          </cell>
          <cell r="S116">
            <v>0</v>
          </cell>
          <cell r="T116">
            <v>8.8330000000000006E-3</v>
          </cell>
          <cell r="U116">
            <v>0.129027</v>
          </cell>
          <cell r="V116">
            <v>0</v>
          </cell>
          <cell r="W116">
            <v>0.13786000000000001</v>
          </cell>
        </row>
        <row r="117">
          <cell r="B117" t="str">
            <v>E1734</v>
          </cell>
          <cell r="C117" t="str">
            <v>E07000087</v>
          </cell>
          <cell r="D117" t="str">
            <v>SD</v>
          </cell>
          <cell r="E117">
            <v>0</v>
          </cell>
          <cell r="F117" t="str">
            <v>Fareham</v>
          </cell>
          <cell r="G117">
            <v>0.4</v>
          </cell>
          <cell r="H117">
            <v>2.1006921852089002</v>
          </cell>
          <cell r="I117">
            <v>9.9907815285807805E-2</v>
          </cell>
          <cell r="J117">
            <v>2.0007843699231</v>
          </cell>
          <cell r="K117">
            <v>-16.869937661676801</v>
          </cell>
          <cell r="L117">
            <v>18.8707220315999</v>
          </cell>
          <cell r="M117">
            <v>1.85072554217886</v>
          </cell>
          <cell r="N117">
            <v>0.5</v>
          </cell>
          <cell r="O117">
            <v>0</v>
          </cell>
          <cell r="P117">
            <v>0</v>
          </cell>
          <cell r="Q117">
            <v>0</v>
          </cell>
          <cell r="R117">
            <v>0</v>
          </cell>
          <cell r="S117">
            <v>0</v>
          </cell>
          <cell r="T117">
            <v>2.8253E-2</v>
          </cell>
          <cell r="U117">
            <v>7.1317000000000005E-2</v>
          </cell>
          <cell r="V117">
            <v>0</v>
          </cell>
          <cell r="W117">
            <v>9.9570000000000006E-2</v>
          </cell>
        </row>
        <row r="118">
          <cell r="B118" t="str">
            <v>E0533</v>
          </cell>
          <cell r="C118" t="str">
            <v>E07000010</v>
          </cell>
          <cell r="D118" t="str">
            <v>SD</v>
          </cell>
          <cell r="E118">
            <v>0</v>
          </cell>
          <cell r="F118" t="str">
            <v>Fenland</v>
          </cell>
          <cell r="G118">
            <v>0.4</v>
          </cell>
          <cell r="H118">
            <v>4.01382417970866</v>
          </cell>
          <cell r="I118">
            <v>0.173414420277579</v>
          </cell>
          <cell r="J118">
            <v>3.84040975943108</v>
          </cell>
          <cell r="K118">
            <v>-7.3671231300782098</v>
          </cell>
          <cell r="L118">
            <v>11.20753288950929</v>
          </cell>
          <cell r="M118">
            <v>3.5523790274737501</v>
          </cell>
          <cell r="N118">
            <v>0.5</v>
          </cell>
          <cell r="O118">
            <v>0</v>
          </cell>
          <cell r="P118">
            <v>0</v>
          </cell>
          <cell r="Q118">
            <v>0</v>
          </cell>
          <cell r="R118">
            <v>0</v>
          </cell>
          <cell r="S118">
            <v>0</v>
          </cell>
          <cell r="T118">
            <v>4.9474999999999998E-2</v>
          </cell>
          <cell r="U118">
            <v>0.123291</v>
          </cell>
          <cell r="V118">
            <v>0</v>
          </cell>
          <cell r="W118">
            <v>0.172766</v>
          </cell>
        </row>
        <row r="119">
          <cell r="B119" t="str">
            <v>E2240</v>
          </cell>
          <cell r="C119" t="str">
            <v>E07000112</v>
          </cell>
          <cell r="D119" t="str">
            <v>SD</v>
          </cell>
          <cell r="E119">
            <v>0</v>
          </cell>
          <cell r="F119" t="str">
            <v>Folkestone and Hythe</v>
          </cell>
          <cell r="G119">
            <v>0.4</v>
          </cell>
          <cell r="H119">
            <v>4.0845546645867996</v>
          </cell>
          <cell r="I119">
            <v>0.21232579264753099</v>
          </cell>
          <cell r="J119">
            <v>3.8722288719392699</v>
          </cell>
          <cell r="K119">
            <v>-6.9393371132649797</v>
          </cell>
          <cell r="L119">
            <v>10.81156598520425</v>
          </cell>
          <cell r="M119">
            <v>3.58181170654382</v>
          </cell>
          <cell r="N119">
            <v>0.5</v>
          </cell>
          <cell r="O119">
            <v>0</v>
          </cell>
          <cell r="P119">
            <v>0</v>
          </cell>
          <cell r="Q119">
            <v>0</v>
          </cell>
          <cell r="R119">
            <v>0</v>
          </cell>
          <cell r="S119">
            <v>0</v>
          </cell>
          <cell r="T119">
            <v>4.9907E-2</v>
          </cell>
          <cell r="U119">
            <v>0.16176499999999999</v>
          </cell>
          <cell r="V119">
            <v>0</v>
          </cell>
          <cell r="W119">
            <v>0.211672</v>
          </cell>
        </row>
        <row r="120">
          <cell r="B120" t="str">
            <v>E1633</v>
          </cell>
          <cell r="C120" t="str">
            <v>E07000080</v>
          </cell>
          <cell r="D120" t="str">
            <v>SD</v>
          </cell>
          <cell r="E120">
            <v>0</v>
          </cell>
          <cell r="F120" t="str">
            <v>Forest of Dean</v>
          </cell>
          <cell r="G120">
            <v>0.4</v>
          </cell>
          <cell r="H120">
            <v>2.8680672479987899</v>
          </cell>
          <cell r="I120">
            <v>0.17889003913360099</v>
          </cell>
          <cell r="J120">
            <v>2.68917720886519</v>
          </cell>
          <cell r="K120">
            <v>-3.7482160931792601</v>
          </cell>
          <cell r="L120">
            <v>6.43739330204445</v>
          </cell>
          <cell r="M120">
            <v>2.4874889182003002</v>
          </cell>
          <cell r="N120">
            <v>0.5</v>
          </cell>
          <cell r="O120">
            <v>0</v>
          </cell>
          <cell r="P120">
            <v>3.0596994611622401E-2</v>
          </cell>
          <cell r="Q120">
            <v>0</v>
          </cell>
          <cell r="R120">
            <v>0</v>
          </cell>
          <cell r="S120">
            <v>0</v>
          </cell>
          <cell r="T120">
            <v>5.9283000000000002E-2</v>
          </cell>
          <cell r="U120">
            <v>8.8555999999999996E-2</v>
          </cell>
          <cell r="V120">
            <v>0</v>
          </cell>
          <cell r="W120">
            <v>0.147839</v>
          </cell>
        </row>
        <row r="121">
          <cell r="B121" t="str">
            <v>E2335</v>
          </cell>
          <cell r="C121" t="str">
            <v>E07000119</v>
          </cell>
          <cell r="D121" t="str">
            <v>SD</v>
          </cell>
          <cell r="E121">
            <v>0</v>
          </cell>
          <cell r="F121" t="str">
            <v>Fylde</v>
          </cell>
          <cell r="G121">
            <v>0.4</v>
          </cell>
          <cell r="H121">
            <v>2.1055030390125702</v>
          </cell>
          <cell r="I121">
            <v>9.7752991345323101E-2</v>
          </cell>
          <cell r="J121">
            <v>2.0077500476672498</v>
          </cell>
          <cell r="K121">
            <v>-8.4756386172871299</v>
          </cell>
          <cell r="L121">
            <v>10.483388664954379</v>
          </cell>
          <cell r="M121">
            <v>1.8571687940922099</v>
          </cell>
          <cell r="N121">
            <v>0.5</v>
          </cell>
          <cell r="O121">
            <v>0</v>
          </cell>
          <cell r="P121">
            <v>0</v>
          </cell>
          <cell r="Q121">
            <v>0</v>
          </cell>
          <cell r="R121">
            <v>0</v>
          </cell>
          <cell r="S121">
            <v>0</v>
          </cell>
          <cell r="T121">
            <v>3.0100000000000001E-3</v>
          </cell>
          <cell r="U121">
            <v>9.4404000000000002E-2</v>
          </cell>
          <cell r="V121">
            <v>0</v>
          </cell>
          <cell r="W121">
            <v>9.7414000000000001E-2</v>
          </cell>
        </row>
        <row r="122">
          <cell r="B122" t="str">
            <v>E4501</v>
          </cell>
          <cell r="C122" t="str">
            <v>E08000037</v>
          </cell>
          <cell r="D122" t="str">
            <v>MD</v>
          </cell>
          <cell r="E122">
            <v>0</v>
          </cell>
          <cell r="F122" t="str">
            <v>Gateshead</v>
          </cell>
          <cell r="G122">
            <v>0.49</v>
          </cell>
          <cell r="H122">
            <v>78.428473008919397</v>
          </cell>
          <cell r="I122">
            <v>17.771111139992701</v>
          </cell>
          <cell r="J122">
            <v>60.657361868926699</v>
          </cell>
          <cell r="K122">
            <v>22.0059606477489</v>
          </cell>
          <cell r="L122">
            <v>38.6514012211778</v>
          </cell>
          <cell r="M122">
            <v>56.108059728757198</v>
          </cell>
          <cell r="N122">
            <v>0</v>
          </cell>
          <cell r="O122">
            <v>16.934782150296499</v>
          </cell>
          <cell r="P122">
            <v>0.47280748427195002</v>
          </cell>
          <cell r="Q122">
            <v>0</v>
          </cell>
          <cell r="R122">
            <v>0</v>
          </cell>
          <cell r="S122">
            <v>0</v>
          </cell>
          <cell r="T122">
            <v>0</v>
          </cell>
          <cell r="U122">
            <v>0.34762100000000001</v>
          </cell>
          <cell r="V122">
            <v>5.6590299999999998E-3</v>
          </cell>
          <cell r="W122">
            <v>0.35328003000000002</v>
          </cell>
        </row>
        <row r="123">
          <cell r="B123" t="str">
            <v>E3034</v>
          </cell>
          <cell r="C123" t="str">
            <v>E07000173</v>
          </cell>
          <cell r="D123" t="str">
            <v>SD</v>
          </cell>
          <cell r="E123">
            <v>0</v>
          </cell>
          <cell r="F123" t="str">
            <v>Gedling</v>
          </cell>
          <cell r="G123">
            <v>0.4</v>
          </cell>
          <cell r="H123">
            <v>3.30904786664781</v>
          </cell>
          <cell r="I123">
            <v>0.117476869396535</v>
          </cell>
          <cell r="J123">
            <v>3.1915709972512798</v>
          </cell>
          <cell r="K123">
            <v>-6.3319418754708998</v>
          </cell>
          <cell r="L123">
            <v>9.5235128727221792</v>
          </cell>
          <cell r="M123">
            <v>2.95220317245743</v>
          </cell>
          <cell r="N123">
            <v>0.5</v>
          </cell>
          <cell r="O123">
            <v>0</v>
          </cell>
          <cell r="P123">
            <v>0</v>
          </cell>
          <cell r="Q123">
            <v>0</v>
          </cell>
          <cell r="R123">
            <v>0</v>
          </cell>
          <cell r="S123">
            <v>0</v>
          </cell>
          <cell r="T123">
            <v>4.7999999999999996E-3</v>
          </cell>
          <cell r="U123">
            <v>0.112138</v>
          </cell>
          <cell r="V123">
            <v>0</v>
          </cell>
          <cell r="W123">
            <v>0.116938</v>
          </cell>
        </row>
        <row r="124">
          <cell r="B124" t="str">
            <v>E1634</v>
          </cell>
          <cell r="C124" t="str">
            <v>E07000081</v>
          </cell>
          <cell r="D124" t="str">
            <v>SD</v>
          </cell>
          <cell r="E124">
            <v>0</v>
          </cell>
          <cell r="F124" t="str">
            <v>Gloucester</v>
          </cell>
          <cell r="G124">
            <v>0.4</v>
          </cell>
          <cell r="H124">
            <v>4.0999157484284101</v>
          </cell>
          <cell r="I124">
            <v>0.25676207991387501</v>
          </cell>
          <cell r="J124">
            <v>3.84315366851453</v>
          </cell>
          <cell r="K124">
            <v>-17.322298054227701</v>
          </cell>
          <cell r="L124">
            <v>21.165451722742233</v>
          </cell>
          <cell r="M124">
            <v>3.5549171433759401</v>
          </cell>
          <cell r="N124">
            <v>0.5</v>
          </cell>
          <cell r="O124">
            <v>0</v>
          </cell>
          <cell r="P124">
            <v>9.8937196405661801E-2</v>
          </cell>
          <cell r="Q124">
            <v>0</v>
          </cell>
          <cell r="R124">
            <v>0</v>
          </cell>
          <cell r="S124">
            <v>0</v>
          </cell>
          <cell r="T124">
            <v>5.8219999999999999E-3</v>
          </cell>
          <cell r="U124">
            <v>0.15135399999999999</v>
          </cell>
          <cell r="V124">
            <v>0</v>
          </cell>
          <cell r="W124">
            <v>0.15717599999999998</v>
          </cell>
        </row>
        <row r="125">
          <cell r="B125" t="str">
            <v>E1620</v>
          </cell>
          <cell r="C125" t="str">
            <v>E10000013</v>
          </cell>
          <cell r="D125" t="str">
            <v>SCFIR</v>
          </cell>
          <cell r="E125">
            <v>0</v>
          </cell>
          <cell r="F125" t="str">
            <v>Gloucestershire</v>
          </cell>
          <cell r="G125">
            <v>0.1</v>
          </cell>
          <cell r="H125">
            <v>87.963204979390696</v>
          </cell>
          <cell r="I125">
            <v>9.3586052605969208</v>
          </cell>
          <cell r="J125">
            <v>78.604599718793807</v>
          </cell>
          <cell r="K125">
            <v>54.668652922615301</v>
          </cell>
          <cell r="L125">
            <v>23.935946796178506</v>
          </cell>
          <cell r="M125">
            <v>72.709254739884301</v>
          </cell>
          <cell r="N125">
            <v>0</v>
          </cell>
          <cell r="O125">
            <v>7.2952713425661901</v>
          </cell>
          <cell r="P125">
            <v>0</v>
          </cell>
          <cell r="Q125">
            <v>2.0332760054325001</v>
          </cell>
          <cell r="R125">
            <v>0</v>
          </cell>
          <cell r="S125">
            <v>0</v>
          </cell>
          <cell r="T125">
            <v>0</v>
          </cell>
          <cell r="U125">
            <v>0</v>
          </cell>
          <cell r="V125">
            <v>1.6786200000000001E-2</v>
          </cell>
          <cell r="W125">
            <v>1.6786200000000001E-2</v>
          </cell>
        </row>
        <row r="126">
          <cell r="B126" t="str">
            <v>E1735</v>
          </cell>
          <cell r="C126" t="str">
            <v>E07000088</v>
          </cell>
          <cell r="D126" t="str">
            <v>SD</v>
          </cell>
          <cell r="E126">
            <v>0</v>
          </cell>
          <cell r="F126" t="str">
            <v>Gosport</v>
          </cell>
          <cell r="G126">
            <v>0.4</v>
          </cell>
          <cell r="H126">
            <v>2.6777450565405498</v>
          </cell>
          <cell r="I126">
            <v>7.90747631977778E-2</v>
          </cell>
          <cell r="J126">
            <v>2.5986702933427699</v>
          </cell>
          <cell r="K126">
            <v>-4.3204268330117896</v>
          </cell>
          <cell r="L126">
            <v>6.9190971263545595</v>
          </cell>
          <cell r="M126">
            <v>2.4037700213420599</v>
          </cell>
          <cell r="N126">
            <v>0.5</v>
          </cell>
          <cell r="O126">
            <v>0</v>
          </cell>
          <cell r="P126">
            <v>0</v>
          </cell>
          <cell r="Q126">
            <v>0</v>
          </cell>
          <cell r="R126">
            <v>0</v>
          </cell>
          <cell r="S126">
            <v>0</v>
          </cell>
          <cell r="T126">
            <v>3.8900000000000002E-4</v>
          </cell>
          <cell r="U126">
            <v>7.8246999999999997E-2</v>
          </cell>
          <cell r="V126">
            <v>0</v>
          </cell>
          <cell r="W126">
            <v>7.8635999999999998E-2</v>
          </cell>
        </row>
        <row r="127">
          <cell r="B127" t="str">
            <v>E2236</v>
          </cell>
          <cell r="C127" t="str">
            <v>E07000109</v>
          </cell>
          <cell r="D127" t="str">
            <v>SD</v>
          </cell>
          <cell r="E127">
            <v>0</v>
          </cell>
          <cell r="F127" t="str">
            <v>Gravesham</v>
          </cell>
          <cell r="G127">
            <v>0.4</v>
          </cell>
          <cell r="H127">
            <v>3.1887289782413801</v>
          </cell>
          <cell r="I127">
            <v>0.11296731598528099</v>
          </cell>
          <cell r="J127">
            <v>3.0757616622561001</v>
          </cell>
          <cell r="K127">
            <v>-7.3630409527604597</v>
          </cell>
          <cell r="L127">
            <v>10.438802615016559</v>
          </cell>
          <cell r="M127">
            <v>2.8450795375868898</v>
          </cell>
          <cell r="N127">
            <v>0.5</v>
          </cell>
          <cell r="O127">
            <v>0</v>
          </cell>
          <cell r="P127">
            <v>0</v>
          </cell>
          <cell r="Q127">
            <v>0</v>
          </cell>
          <cell r="R127">
            <v>0</v>
          </cell>
          <cell r="S127">
            <v>0</v>
          </cell>
          <cell r="T127">
            <v>2.8379999999999998E-3</v>
          </cell>
          <cell r="U127">
            <v>0.10961</v>
          </cell>
          <cell r="V127">
            <v>0</v>
          </cell>
          <cell r="W127">
            <v>0.11244799999999999</v>
          </cell>
        </row>
        <row r="128">
          <cell r="B128" t="str">
            <v>E2633</v>
          </cell>
          <cell r="C128" t="str">
            <v>E07000145</v>
          </cell>
          <cell r="D128" t="str">
            <v>SD</v>
          </cell>
          <cell r="E128">
            <v>0</v>
          </cell>
          <cell r="F128" t="str">
            <v>Great Yarmouth</v>
          </cell>
          <cell r="G128">
            <v>0.4</v>
          </cell>
          <cell r="H128">
            <v>6.5222310476896697</v>
          </cell>
          <cell r="I128">
            <v>2.53782391472796</v>
          </cell>
          <cell r="J128">
            <v>3.9844071329617101</v>
          </cell>
          <cell r="K128">
            <v>-8.4024296310526001</v>
          </cell>
          <cell r="L128">
            <v>12.38683676401431</v>
          </cell>
          <cell r="M128">
            <v>3.6855765979895798</v>
          </cell>
          <cell r="N128">
            <v>0.5</v>
          </cell>
          <cell r="O128">
            <v>0</v>
          </cell>
          <cell r="P128">
            <v>2.35298018177089</v>
          </cell>
          <cell r="Q128">
            <v>0</v>
          </cell>
          <cell r="R128">
            <v>0</v>
          </cell>
          <cell r="S128">
            <v>0</v>
          </cell>
          <cell r="T128">
            <v>8.1180000000000002E-3</v>
          </cell>
          <cell r="U128">
            <v>0.17605299999999999</v>
          </cell>
          <cell r="V128">
            <v>0</v>
          </cell>
          <cell r="W128">
            <v>0.18417099999999997</v>
          </cell>
        </row>
        <row r="129">
          <cell r="B129" t="str">
            <v>E5100</v>
          </cell>
          <cell r="C129" t="str">
            <v>-</v>
          </cell>
          <cell r="D129" t="str">
            <v>GLA</v>
          </cell>
          <cell r="E129" t="str">
            <v>P1915</v>
          </cell>
          <cell r="F129" t="str">
            <v>Greater London Authority11</v>
          </cell>
          <cell r="G129">
            <v>0.37</v>
          </cell>
          <cell r="H129">
            <v>2338.8157055850502</v>
          </cell>
          <cell r="I129">
            <v>0</v>
          </cell>
          <cell r="J129">
            <v>2338.8157055850502</v>
          </cell>
          <cell r="K129">
            <v>-735.37448678733995</v>
          </cell>
          <cell r="L129">
            <v>3074.1901923723899</v>
          </cell>
          <cell r="M129">
            <v>1036.42432562147</v>
          </cell>
          <cell r="N129">
            <v>0.32572530600544902</v>
          </cell>
          <cell r="O129">
            <v>0</v>
          </cell>
          <cell r="P129">
            <v>0</v>
          </cell>
          <cell r="Q129">
            <v>0</v>
          </cell>
          <cell r="R129">
            <v>0</v>
          </cell>
          <cell r="S129">
            <v>0</v>
          </cell>
          <cell r="T129">
            <v>0</v>
          </cell>
          <cell r="U129">
            <v>0</v>
          </cell>
          <cell r="V129">
            <v>0</v>
          </cell>
          <cell r="W129">
            <v>0</v>
          </cell>
        </row>
        <row r="130">
          <cell r="B130" t="str">
            <v>E6348</v>
          </cell>
          <cell r="C130" t="str">
            <v>E47000001</v>
          </cell>
          <cell r="D130" t="str">
            <v>CA</v>
          </cell>
          <cell r="E130" t="str">
            <v>P1701</v>
          </cell>
          <cell r="F130" t="str">
            <v>Greater Manchester Combined Authority</v>
          </cell>
          <cell r="G130">
            <v>0.01</v>
          </cell>
          <cell r="H130">
            <v>90.116136854954405</v>
          </cell>
          <cell r="I130">
            <v>0</v>
          </cell>
          <cell r="J130">
            <v>90.116136854954405</v>
          </cell>
          <cell r="K130">
            <v>78.982113158995205</v>
          </cell>
          <cell r="L130">
            <v>11.1340236959592</v>
          </cell>
          <cell r="M130">
            <v>87.412652749305806</v>
          </cell>
          <cell r="N130">
            <v>0</v>
          </cell>
          <cell r="O130">
            <v>0</v>
          </cell>
          <cell r="P130">
            <v>0</v>
          </cell>
          <cell r="Q130">
            <v>0</v>
          </cell>
          <cell r="R130">
            <v>0</v>
          </cell>
          <cell r="S130">
            <v>0</v>
          </cell>
          <cell r="T130">
            <v>0</v>
          </cell>
          <cell r="U130">
            <v>0</v>
          </cell>
          <cell r="V130">
            <v>0</v>
          </cell>
          <cell r="W130">
            <v>0</v>
          </cell>
        </row>
        <row r="131">
          <cell r="B131" t="str">
            <v>E5012</v>
          </cell>
          <cell r="C131" t="str">
            <v>E09000011</v>
          </cell>
          <cell r="D131" t="str">
            <v>ILB</v>
          </cell>
          <cell r="E131">
            <v>0</v>
          </cell>
          <cell r="F131" t="str">
            <v>Greenwich</v>
          </cell>
          <cell r="G131">
            <v>0.3</v>
          </cell>
          <cell r="H131">
            <v>116.214797491231</v>
          </cell>
          <cell r="I131">
            <v>29.6038311153766</v>
          </cell>
          <cell r="J131">
            <v>86.610966375854005</v>
          </cell>
          <cell r="K131">
            <v>62.3801583008999</v>
          </cell>
          <cell r="L131">
            <v>24.230808074954105</v>
          </cell>
          <cell r="M131">
            <v>80.115143897665007</v>
          </cell>
          <cell r="N131">
            <v>0</v>
          </cell>
          <cell r="O131">
            <v>26.688732898635202</v>
          </cell>
          <cell r="P131">
            <v>2.4741569577446798</v>
          </cell>
          <cell r="Q131">
            <v>0</v>
          </cell>
          <cell r="R131">
            <v>0</v>
          </cell>
          <cell r="S131">
            <v>0</v>
          </cell>
          <cell r="T131">
            <v>3.7060000000000001E-3</v>
          </cell>
          <cell r="U131">
            <v>0.41566900000000001</v>
          </cell>
          <cell r="V131">
            <v>6.9427400000000002E-3</v>
          </cell>
          <cell r="W131">
            <v>0.42631774</v>
          </cell>
        </row>
        <row r="132">
          <cell r="B132" t="str">
            <v>E3633</v>
          </cell>
          <cell r="C132" t="str">
            <v>E07000209</v>
          </cell>
          <cell r="D132" t="str">
            <v>SD</v>
          </cell>
          <cell r="E132">
            <v>0</v>
          </cell>
          <cell r="F132" t="str">
            <v>Guildford</v>
          </cell>
          <cell r="G132">
            <v>0.4</v>
          </cell>
          <cell r="H132">
            <v>3.1521262910669199</v>
          </cell>
          <cell r="I132">
            <v>0.114005960521852</v>
          </cell>
          <cell r="J132">
            <v>3.0381203305450701</v>
          </cell>
          <cell r="K132">
            <v>-32.484089428142902</v>
          </cell>
          <cell r="L132">
            <v>35.522209758687971</v>
          </cell>
          <cell r="M132">
            <v>2.8102613057541901</v>
          </cell>
          <cell r="N132">
            <v>0.5</v>
          </cell>
          <cell r="O132">
            <v>0</v>
          </cell>
          <cell r="P132">
            <v>0</v>
          </cell>
          <cell r="Q132">
            <v>0</v>
          </cell>
          <cell r="R132">
            <v>0</v>
          </cell>
          <cell r="S132">
            <v>0</v>
          </cell>
          <cell r="T132">
            <v>3.1914999999999999E-2</v>
          </cell>
          <cell r="U132">
            <v>8.1577999999999998E-2</v>
          </cell>
          <cell r="V132">
            <v>0</v>
          </cell>
          <cell r="W132">
            <v>0.113493</v>
          </cell>
        </row>
        <row r="133">
          <cell r="B133" t="str">
            <v>E5013</v>
          </cell>
          <cell r="C133" t="str">
            <v>E09000012</v>
          </cell>
          <cell r="D133" t="str">
            <v>ILB</v>
          </cell>
          <cell r="E133">
            <v>0</v>
          </cell>
          <cell r="F133" t="str">
            <v>Hackney</v>
          </cell>
          <cell r="G133">
            <v>0.3</v>
          </cell>
          <cell r="H133">
            <v>156.17331186185299</v>
          </cell>
          <cell r="I133">
            <v>40.981828676630599</v>
          </cell>
          <cell r="J133">
            <v>115.19148318522301</v>
          </cell>
          <cell r="K133">
            <v>68.084463088460296</v>
          </cell>
          <cell r="L133">
            <v>47.10702009676271</v>
          </cell>
          <cell r="M133">
            <v>106.552121946331</v>
          </cell>
          <cell r="N133">
            <v>0</v>
          </cell>
          <cell r="O133">
            <v>34.655646323270901</v>
          </cell>
          <cell r="P133">
            <v>5.6915086991128501</v>
          </cell>
          <cell r="Q133">
            <v>0</v>
          </cell>
          <cell r="R133">
            <v>0</v>
          </cell>
          <cell r="S133">
            <v>0</v>
          </cell>
          <cell r="T133">
            <v>0</v>
          </cell>
          <cell r="U133">
            <v>0.60426000000000002</v>
          </cell>
          <cell r="V133">
            <v>1.096456E-2</v>
          </cell>
          <cell r="W133">
            <v>0.61522456000000003</v>
          </cell>
        </row>
        <row r="134">
          <cell r="B134" t="str">
            <v>E0601</v>
          </cell>
          <cell r="C134" t="str">
            <v>E06000006</v>
          </cell>
          <cell r="D134" t="str">
            <v>UNINFIR</v>
          </cell>
          <cell r="E134" t="str">
            <v>P1702</v>
          </cell>
          <cell r="F134" t="str">
            <v>Halton</v>
          </cell>
          <cell r="G134">
            <v>0.99</v>
          </cell>
          <cell r="H134">
            <v>55.488068175340899</v>
          </cell>
          <cell r="I134">
            <v>0</v>
          </cell>
          <cell r="J134">
            <v>55.488068175340899</v>
          </cell>
          <cell r="K134">
            <v>3.3187417102430099</v>
          </cell>
          <cell r="L134">
            <v>52.169326465097889</v>
          </cell>
          <cell r="M134">
            <v>53.823426130080598</v>
          </cell>
          <cell r="N134">
            <v>0</v>
          </cell>
          <cell r="O134">
            <v>0</v>
          </cell>
          <cell r="P134">
            <v>0</v>
          </cell>
          <cell r="Q134">
            <v>0</v>
          </cell>
          <cell r="R134">
            <v>0</v>
          </cell>
          <cell r="S134">
            <v>0</v>
          </cell>
          <cell r="T134">
            <v>1.9369999999999999E-3</v>
          </cell>
          <cell r="U134">
            <v>0.210837</v>
          </cell>
          <cell r="V134">
            <v>2.2492699999999998E-3</v>
          </cell>
          <cell r="W134">
            <v>0.21502326999999999</v>
          </cell>
        </row>
        <row r="135">
          <cell r="B135" t="str">
            <v>E5014</v>
          </cell>
          <cell r="C135" t="str">
            <v>E09000013</v>
          </cell>
          <cell r="D135" t="str">
            <v>ILB</v>
          </cell>
          <cell r="E135">
            <v>0</v>
          </cell>
          <cell r="F135" t="str">
            <v>Hammersmith and Fulham</v>
          </cell>
          <cell r="G135">
            <v>0.3</v>
          </cell>
          <cell r="H135">
            <v>84.368823078073206</v>
          </cell>
          <cell r="I135">
            <v>20.198169672127801</v>
          </cell>
          <cell r="J135">
            <v>64.170653405945401</v>
          </cell>
          <cell r="K135">
            <v>-14.021786920634799</v>
          </cell>
          <cell r="L135">
            <v>78.192440326580197</v>
          </cell>
          <cell r="M135">
            <v>59.357854400499498</v>
          </cell>
          <cell r="N135">
            <v>0.17932407355584701</v>
          </cell>
          <cell r="O135">
            <v>16.321029695062201</v>
          </cell>
          <cell r="P135">
            <v>3.54418497250535</v>
          </cell>
          <cell r="Q135">
            <v>0</v>
          </cell>
          <cell r="R135">
            <v>0</v>
          </cell>
          <cell r="S135">
            <v>0</v>
          </cell>
          <cell r="T135">
            <v>0</v>
          </cell>
          <cell r="U135">
            <v>0.31239</v>
          </cell>
          <cell r="V135">
            <v>9.7303400000000005E-3</v>
          </cell>
          <cell r="W135">
            <v>0.32212034</v>
          </cell>
        </row>
        <row r="136">
          <cell r="B136" t="str">
            <v>E1721</v>
          </cell>
          <cell r="C136" t="str">
            <v>E10000014</v>
          </cell>
          <cell r="D136" t="str">
            <v>SCNFIR</v>
          </cell>
          <cell r="E136">
            <v>0</v>
          </cell>
          <cell r="F136" t="str">
            <v>Hampshire</v>
          </cell>
          <cell r="G136">
            <v>0.09</v>
          </cell>
          <cell r="H136">
            <v>124.808725775577</v>
          </cell>
          <cell r="I136">
            <v>5.4848122504421899E-2</v>
          </cell>
          <cell r="J136">
            <v>124.753877653072</v>
          </cell>
          <cell r="K136">
            <v>73.335247740182695</v>
          </cell>
          <cell r="L136">
            <v>51.418629912889301</v>
          </cell>
          <cell r="M136">
            <v>115.397336829092</v>
          </cell>
          <cell r="N136">
            <v>0</v>
          </cell>
          <cell r="O136">
            <v>0</v>
          </cell>
          <cell r="P136">
            <v>0</v>
          </cell>
          <cell r="Q136">
            <v>0</v>
          </cell>
          <cell r="R136">
            <v>0</v>
          </cell>
          <cell r="S136">
            <v>0</v>
          </cell>
          <cell r="T136">
            <v>0</v>
          </cell>
          <cell r="U136">
            <v>0</v>
          </cell>
          <cell r="V136">
            <v>3.3784500000000002E-2</v>
          </cell>
          <cell r="W136">
            <v>3.3784500000000002E-2</v>
          </cell>
        </row>
        <row r="137">
          <cell r="B137" t="str">
            <v>E6163</v>
          </cell>
          <cell r="C137" t="str">
            <v>E31000048</v>
          </cell>
          <cell r="D137" t="str">
            <v>FIR</v>
          </cell>
          <cell r="E137">
            <v>0</v>
          </cell>
          <cell r="F137" t="str">
            <v>Hampshire and Isle of Wight Fire and Rescue</v>
          </cell>
          <cell r="G137">
            <v>0.01</v>
          </cell>
          <cell r="H137">
            <v>26.424313621268102</v>
          </cell>
          <cell r="I137">
            <v>9.3929450786578901</v>
          </cell>
          <cell r="J137">
            <v>17.031368542610199</v>
          </cell>
          <cell r="K137">
            <v>8.9508780788601499</v>
          </cell>
          <cell r="L137">
            <v>8.0804904637500492</v>
          </cell>
          <cell r="M137">
            <v>15.7540159019144</v>
          </cell>
          <cell r="N137">
            <v>0</v>
          </cell>
          <cell r="O137">
            <v>0</v>
          </cell>
          <cell r="P137">
            <v>0</v>
          </cell>
          <cell r="Q137">
            <v>9.3900694781941194</v>
          </cell>
          <cell r="R137">
            <v>0</v>
          </cell>
          <cell r="S137">
            <v>0</v>
          </cell>
          <cell r="T137">
            <v>0</v>
          </cell>
          <cell r="U137">
            <v>0</v>
          </cell>
          <cell r="V137">
            <v>0</v>
          </cell>
          <cell r="W137">
            <v>0</v>
          </cell>
        </row>
        <row r="138">
          <cell r="B138" t="str">
            <v>E2433</v>
          </cell>
          <cell r="C138" t="str">
            <v>E07000131</v>
          </cell>
          <cell r="D138" t="str">
            <v>SD</v>
          </cell>
          <cell r="E138">
            <v>0</v>
          </cell>
          <cell r="F138" t="str">
            <v>Harborough</v>
          </cell>
          <cell r="G138">
            <v>0.4</v>
          </cell>
          <cell r="H138">
            <v>1.90403016624043</v>
          </cell>
          <cell r="I138">
            <v>6.7197133510616902E-2</v>
          </cell>
          <cell r="J138">
            <v>1.8368330327298099</v>
          </cell>
          <cell r="K138">
            <v>-16.3751670049807</v>
          </cell>
          <cell r="L138">
            <v>18.21200003771051</v>
          </cell>
          <cell r="M138">
            <v>1.69907055527508</v>
          </cell>
          <cell r="N138">
            <v>0.5</v>
          </cell>
          <cell r="O138">
            <v>0</v>
          </cell>
          <cell r="P138">
            <v>0</v>
          </cell>
          <cell r="Q138">
            <v>0</v>
          </cell>
          <cell r="R138">
            <v>0</v>
          </cell>
          <cell r="S138">
            <v>0</v>
          </cell>
          <cell r="T138">
            <v>1.3916E-2</v>
          </cell>
          <cell r="U138">
            <v>5.2970999999999997E-2</v>
          </cell>
          <cell r="V138">
            <v>0</v>
          </cell>
          <cell r="W138">
            <v>6.6887000000000002E-2</v>
          </cell>
        </row>
        <row r="139">
          <cell r="B139" t="str">
            <v>E5038</v>
          </cell>
          <cell r="C139" t="str">
            <v>E09000014</v>
          </cell>
          <cell r="D139" t="str">
            <v>OLB</v>
          </cell>
          <cell r="E139">
            <v>0</v>
          </cell>
          <cell r="F139" t="str">
            <v>Haringey</v>
          </cell>
          <cell r="G139">
            <v>0.3</v>
          </cell>
          <cell r="H139">
            <v>110.692839262927</v>
          </cell>
          <cell r="I139">
            <v>25.6353824022179</v>
          </cell>
          <cell r="J139">
            <v>85.057456860709607</v>
          </cell>
          <cell r="K139">
            <v>59.450939328933998</v>
          </cell>
          <cell r="L139">
            <v>25.606517531775609</v>
          </cell>
          <cell r="M139">
            <v>78.678147596156293</v>
          </cell>
          <cell r="N139">
            <v>0</v>
          </cell>
          <cell r="O139">
            <v>22.730760838397298</v>
          </cell>
          <cell r="P139">
            <v>2.3636708715812</v>
          </cell>
          <cell r="Q139">
            <v>0</v>
          </cell>
          <cell r="R139">
            <v>0</v>
          </cell>
          <cell r="S139">
            <v>0</v>
          </cell>
          <cell r="T139">
            <v>0</v>
          </cell>
          <cell r="U139">
            <v>0.518563</v>
          </cell>
          <cell r="V139">
            <v>8.0264700000000008E-3</v>
          </cell>
          <cell r="W139">
            <v>0.52658947</v>
          </cell>
        </row>
        <row r="140">
          <cell r="B140" t="str">
            <v>E1538</v>
          </cell>
          <cell r="C140" t="str">
            <v>E07000073</v>
          </cell>
          <cell r="D140" t="str">
            <v>SD</v>
          </cell>
          <cell r="E140">
            <v>0</v>
          </cell>
          <cell r="F140" t="str">
            <v>Harlow</v>
          </cell>
          <cell r="G140">
            <v>0.4</v>
          </cell>
          <cell r="H140">
            <v>3.3623878424401701</v>
          </cell>
          <cell r="I140">
            <v>0.12751318079881799</v>
          </cell>
          <cell r="J140">
            <v>3.2348746616413502</v>
          </cell>
          <cell r="K140">
            <v>-17.406648289579401</v>
          </cell>
          <cell r="L140">
            <v>20.64152295122075</v>
          </cell>
          <cell r="M140">
            <v>2.9922590620182499</v>
          </cell>
          <cell r="N140">
            <v>0.5</v>
          </cell>
          <cell r="O140">
            <v>0</v>
          </cell>
          <cell r="P140">
            <v>0</v>
          </cell>
          <cell r="Q140">
            <v>0</v>
          </cell>
          <cell r="R140">
            <v>0</v>
          </cell>
          <cell r="S140">
            <v>0</v>
          </cell>
          <cell r="T140">
            <v>6.1700000000000004E-4</v>
          </cell>
          <cell r="U140">
            <v>0.12634999999999999</v>
          </cell>
          <cell r="V140">
            <v>0</v>
          </cell>
          <cell r="W140">
            <v>0.126967</v>
          </cell>
        </row>
        <row r="141">
          <cell r="B141" t="str">
            <v>E5039</v>
          </cell>
          <cell r="C141" t="str">
            <v>E09000015</v>
          </cell>
          <cell r="D141" t="str">
            <v>OLB</v>
          </cell>
          <cell r="E141">
            <v>0</v>
          </cell>
          <cell r="F141" t="str">
            <v>Harrow</v>
          </cell>
          <cell r="G141">
            <v>0.3</v>
          </cell>
          <cell r="H141">
            <v>43.240951629167</v>
          </cell>
          <cell r="I141">
            <v>2.0806996079328401</v>
          </cell>
          <cell r="J141">
            <v>41.1602520212342</v>
          </cell>
          <cell r="K141">
            <v>23.194758778466301</v>
          </cell>
          <cell r="L141">
            <v>17.965493242767899</v>
          </cell>
          <cell r="M141">
            <v>38.0732331196416</v>
          </cell>
          <cell r="N141">
            <v>0</v>
          </cell>
          <cell r="O141">
            <v>3.9533004583062001</v>
          </cell>
          <cell r="P141">
            <v>-2.1446514259295402</v>
          </cell>
          <cell r="Q141">
            <v>0</v>
          </cell>
          <cell r="R141">
            <v>0</v>
          </cell>
          <cell r="S141">
            <v>0</v>
          </cell>
          <cell r="T141">
            <v>1.475E-3</v>
          </cell>
          <cell r="U141">
            <v>0.256554</v>
          </cell>
          <cell r="V141">
            <v>7.07202E-3</v>
          </cell>
          <cell r="W141">
            <v>0.26510102000000002</v>
          </cell>
        </row>
        <row r="142">
          <cell r="B142" t="str">
            <v>E1736</v>
          </cell>
          <cell r="C142" t="str">
            <v>E07000089</v>
          </cell>
          <cell r="D142" t="str">
            <v>SD</v>
          </cell>
          <cell r="E142">
            <v>0</v>
          </cell>
          <cell r="F142" t="str">
            <v>Hart</v>
          </cell>
          <cell r="G142">
            <v>0.4</v>
          </cell>
          <cell r="H142">
            <v>1.5028599524803901</v>
          </cell>
          <cell r="I142">
            <v>6.9088080100238605E-2</v>
          </cell>
          <cell r="J142">
            <v>1.43377187238015</v>
          </cell>
          <cell r="K142">
            <v>-12.6478582904265</v>
          </cell>
          <cell r="L142">
            <v>14.08163016280665</v>
          </cell>
          <cell r="M142">
            <v>1.32623898195164</v>
          </cell>
          <cell r="N142">
            <v>0.5</v>
          </cell>
          <cell r="O142">
            <v>0</v>
          </cell>
          <cell r="P142">
            <v>0</v>
          </cell>
          <cell r="Q142">
            <v>0</v>
          </cell>
          <cell r="R142">
            <v>0</v>
          </cell>
          <cell r="S142">
            <v>0</v>
          </cell>
          <cell r="T142">
            <v>1.8571000000000001E-2</v>
          </cell>
          <cell r="U142">
            <v>5.0275E-2</v>
          </cell>
          <cell r="V142">
            <v>0</v>
          </cell>
          <cell r="W142">
            <v>6.8846000000000004E-2</v>
          </cell>
        </row>
        <row r="143">
          <cell r="B143" t="str">
            <v>E0701</v>
          </cell>
          <cell r="C143" t="str">
            <v>E06000001</v>
          </cell>
          <cell r="D143" t="str">
            <v>UNINFIR</v>
          </cell>
          <cell r="E143">
            <v>0</v>
          </cell>
          <cell r="F143" t="str">
            <v>Hartlepool</v>
          </cell>
          <cell r="G143">
            <v>0.49</v>
          </cell>
          <cell r="H143">
            <v>38.7999719787516</v>
          </cell>
          <cell r="I143">
            <v>9.2428406856496004</v>
          </cell>
          <cell r="J143">
            <v>29.557131293102</v>
          </cell>
          <cell r="K143">
            <v>11.910460826319101</v>
          </cell>
          <cell r="L143">
            <v>17.646670466782901</v>
          </cell>
          <cell r="M143">
            <v>27.340346446119302</v>
          </cell>
          <cell r="N143">
            <v>0</v>
          </cell>
          <cell r="O143">
            <v>8.5248418512216908</v>
          </cell>
          <cell r="P143">
            <v>0.49432878621374299</v>
          </cell>
          <cell r="Q143">
            <v>0</v>
          </cell>
          <cell r="R143">
            <v>0</v>
          </cell>
          <cell r="S143">
            <v>0</v>
          </cell>
          <cell r="T143">
            <v>0</v>
          </cell>
          <cell r="U143">
            <v>0.2165</v>
          </cell>
          <cell r="V143">
            <v>2.17958E-3</v>
          </cell>
          <cell r="W143">
            <v>0.21867957999999998</v>
          </cell>
        </row>
        <row r="144">
          <cell r="B144" t="str">
            <v>E1433</v>
          </cell>
          <cell r="C144" t="str">
            <v>E07000062</v>
          </cell>
          <cell r="D144" t="str">
            <v>SD</v>
          </cell>
          <cell r="E144">
            <v>0</v>
          </cell>
          <cell r="F144" t="str">
            <v>Hastings</v>
          </cell>
          <cell r="G144">
            <v>0.4</v>
          </cell>
          <cell r="H144">
            <v>5.2710329830560401</v>
          </cell>
          <cell r="I144">
            <v>1.3085813513611</v>
          </cell>
          <cell r="J144">
            <v>3.9624516316949401</v>
          </cell>
          <cell r="K144">
            <v>-6.1748394850253696</v>
          </cell>
          <cell r="L144">
            <v>10.137291116720309</v>
          </cell>
          <cell r="M144">
            <v>3.6652677593178198</v>
          </cell>
          <cell r="N144">
            <v>0.5</v>
          </cell>
          <cell r="O144">
            <v>0</v>
          </cell>
          <cell r="P144">
            <v>1.1459013253705601</v>
          </cell>
          <cell r="Q144">
            <v>0</v>
          </cell>
          <cell r="R144">
            <v>0</v>
          </cell>
          <cell r="S144">
            <v>0</v>
          </cell>
          <cell r="T144">
            <v>8.3840000000000008E-3</v>
          </cell>
          <cell r="U144">
            <v>0.15362700000000001</v>
          </cell>
          <cell r="V144">
            <v>0</v>
          </cell>
          <cell r="W144">
            <v>0.16201100000000002</v>
          </cell>
        </row>
        <row r="145">
          <cell r="B145" t="str">
            <v>E1737</v>
          </cell>
          <cell r="C145" t="str">
            <v>E07000090</v>
          </cell>
          <cell r="D145" t="str">
            <v>SD</v>
          </cell>
          <cell r="E145">
            <v>0</v>
          </cell>
          <cell r="F145" t="str">
            <v>Havant</v>
          </cell>
          <cell r="G145">
            <v>0.4</v>
          </cell>
          <cell r="H145">
            <v>3.6287121324618701</v>
          </cell>
          <cell r="I145">
            <v>0.155604404485366</v>
          </cell>
          <cell r="J145">
            <v>3.4731077279765001</v>
          </cell>
          <cell r="K145">
            <v>-10.2288209828547</v>
          </cell>
          <cell r="L145">
            <v>13.701928710831201</v>
          </cell>
          <cell r="M145">
            <v>3.2126246483782599</v>
          </cell>
          <cell r="N145">
            <v>0.5</v>
          </cell>
          <cell r="O145">
            <v>0</v>
          </cell>
          <cell r="P145">
            <v>0</v>
          </cell>
          <cell r="Q145">
            <v>0</v>
          </cell>
          <cell r="R145">
            <v>0</v>
          </cell>
          <cell r="S145">
            <v>0</v>
          </cell>
          <cell r="T145">
            <v>4.0790000000000002E-3</v>
          </cell>
          <cell r="U145">
            <v>0.15093899999999999</v>
          </cell>
          <cell r="V145">
            <v>0</v>
          </cell>
          <cell r="W145">
            <v>0.15501799999999999</v>
          </cell>
        </row>
        <row r="146">
          <cell r="B146" t="str">
            <v>E5040</v>
          </cell>
          <cell r="C146" t="str">
            <v>E09000016</v>
          </cell>
          <cell r="D146" t="str">
            <v>OLB</v>
          </cell>
          <cell r="E146">
            <v>0</v>
          </cell>
          <cell r="F146" t="str">
            <v>Havering</v>
          </cell>
          <cell r="G146">
            <v>0.3</v>
          </cell>
          <cell r="H146">
            <v>37.750225625391103</v>
          </cell>
          <cell r="I146">
            <v>1.89932022901778</v>
          </cell>
          <cell r="J146">
            <v>35.8509053963733</v>
          </cell>
          <cell r="K146">
            <v>8.2143182166800095</v>
          </cell>
          <cell r="L146">
            <v>27.63658717969329</v>
          </cell>
          <cell r="M146">
            <v>33.162087491645302</v>
          </cell>
          <cell r="N146">
            <v>0</v>
          </cell>
          <cell r="O146">
            <v>3.6707584682119001</v>
          </cell>
          <cell r="P146">
            <v>-2.0755337072023901</v>
          </cell>
          <cell r="Q146">
            <v>0</v>
          </cell>
          <cell r="R146">
            <v>0</v>
          </cell>
          <cell r="S146">
            <v>0</v>
          </cell>
          <cell r="T146">
            <v>2.0367E-2</v>
          </cell>
          <cell r="U146">
            <v>0.27127699999999999</v>
          </cell>
          <cell r="V146">
            <v>6.3983499999999997E-3</v>
          </cell>
          <cell r="W146">
            <v>0.29804235000000001</v>
          </cell>
        </row>
        <row r="147">
          <cell r="B147" t="str">
            <v>E6118</v>
          </cell>
          <cell r="C147" t="str">
            <v>E31000018</v>
          </cell>
          <cell r="D147" t="str">
            <v>SFIR</v>
          </cell>
          <cell r="E147">
            <v>0</v>
          </cell>
          <cell r="F147" t="str">
            <v>Hereford and Worcester Fire</v>
          </cell>
          <cell r="G147">
            <v>0.01</v>
          </cell>
          <cell r="H147">
            <v>8.2621338564036595</v>
          </cell>
          <cell r="I147">
            <v>2.3615919825998901</v>
          </cell>
          <cell r="J147">
            <v>5.9005418738037703</v>
          </cell>
          <cell r="K147">
            <v>3.40174414707624</v>
          </cell>
          <cell r="L147">
            <v>2.4987977267275303</v>
          </cell>
          <cell r="M147">
            <v>5.4580012332684902</v>
          </cell>
          <cell r="N147">
            <v>0</v>
          </cell>
          <cell r="O147">
            <v>0</v>
          </cell>
          <cell r="P147">
            <v>0</v>
          </cell>
          <cell r="Q147">
            <v>2.3605957267402902</v>
          </cell>
          <cell r="R147">
            <v>0</v>
          </cell>
          <cell r="S147">
            <v>0</v>
          </cell>
          <cell r="T147">
            <v>0</v>
          </cell>
          <cell r="U147">
            <v>0</v>
          </cell>
          <cell r="V147">
            <v>0</v>
          </cell>
          <cell r="W147">
            <v>0</v>
          </cell>
        </row>
        <row r="148">
          <cell r="B148" t="str">
            <v>E1801</v>
          </cell>
          <cell r="C148" t="str">
            <v>E06000019</v>
          </cell>
          <cell r="D148" t="str">
            <v>UNINFIR</v>
          </cell>
          <cell r="E148">
            <v>0</v>
          </cell>
          <cell r="F148" t="str">
            <v>Herefordshire</v>
          </cell>
          <cell r="G148">
            <v>0.49</v>
          </cell>
          <cell r="H148">
            <v>34.845424774451701</v>
          </cell>
          <cell r="I148">
            <v>0.98307547950507801</v>
          </cell>
          <cell r="J148">
            <v>33.862349294946597</v>
          </cell>
          <cell r="K148">
            <v>9.0134054772933307</v>
          </cell>
          <cell r="L148">
            <v>24.848943817653264</v>
          </cell>
          <cell r="M148">
            <v>31.3226730978256</v>
          </cell>
          <cell r="N148">
            <v>0</v>
          </cell>
          <cell r="O148">
            <v>2.36966430348313</v>
          </cell>
          <cell r="P148">
            <v>-1.64551505125288</v>
          </cell>
          <cell r="Q148">
            <v>0</v>
          </cell>
          <cell r="R148">
            <v>0</v>
          </cell>
          <cell r="S148">
            <v>0</v>
          </cell>
          <cell r="T148">
            <v>6.2280000000000002E-2</v>
          </cell>
          <cell r="U148">
            <v>0.18528700000000001</v>
          </cell>
          <cell r="V148">
            <v>5.6418600000000003E-3</v>
          </cell>
          <cell r="W148">
            <v>0.25320886000000004</v>
          </cell>
        </row>
        <row r="149">
          <cell r="B149" t="str">
            <v>E1920</v>
          </cell>
          <cell r="C149" t="str">
            <v>E10000015</v>
          </cell>
          <cell r="D149" t="str">
            <v>SCFIR</v>
          </cell>
          <cell r="E149">
            <v>0</v>
          </cell>
          <cell r="F149" t="str">
            <v>Hertfordshire</v>
          </cell>
          <cell r="G149">
            <v>0.1</v>
          </cell>
          <cell r="H149">
            <v>130.949798542812</v>
          </cell>
          <cell r="I149">
            <v>2.2445577141339501</v>
          </cell>
          <cell r="J149">
            <v>128.705240828678</v>
          </cell>
          <cell r="K149">
            <v>67.851057624932693</v>
          </cell>
          <cell r="L149">
            <v>60.854183203745308</v>
          </cell>
          <cell r="M149">
            <v>119.05234776652701</v>
          </cell>
          <cell r="N149">
            <v>0</v>
          </cell>
          <cell r="O149">
            <v>-0.97335087380963403</v>
          </cell>
          <cell r="P149">
            <v>0</v>
          </cell>
          <cell r="Q149">
            <v>3.1654566416757599</v>
          </cell>
          <cell r="R149">
            <v>0</v>
          </cell>
          <cell r="S149">
            <v>0</v>
          </cell>
          <cell r="T149">
            <v>0</v>
          </cell>
          <cell r="U149">
            <v>0</v>
          </cell>
          <cell r="V149">
            <v>3.0721169999999999E-2</v>
          </cell>
          <cell r="W149">
            <v>3.0721169999999999E-2</v>
          </cell>
        </row>
        <row r="150">
          <cell r="B150" t="str">
            <v>E1934</v>
          </cell>
          <cell r="C150" t="str">
            <v>E07000098</v>
          </cell>
          <cell r="D150" t="str">
            <v>SD</v>
          </cell>
          <cell r="E150">
            <v>0</v>
          </cell>
          <cell r="F150" t="str">
            <v>Hertsmere</v>
          </cell>
          <cell r="G150">
            <v>0.4</v>
          </cell>
          <cell r="H150">
            <v>2.9470698158554098</v>
          </cell>
          <cell r="I150">
            <v>0.122408919768684</v>
          </cell>
          <cell r="J150">
            <v>2.8246608960867201</v>
          </cell>
          <cell r="K150">
            <v>-21.501779581746401</v>
          </cell>
          <cell r="L150">
            <v>24.32644047783312</v>
          </cell>
          <cell r="M150">
            <v>2.6128113288802202</v>
          </cell>
          <cell r="N150">
            <v>0.5</v>
          </cell>
          <cell r="O150">
            <v>0</v>
          </cell>
          <cell r="P150">
            <v>0</v>
          </cell>
          <cell r="Q150">
            <v>0</v>
          </cell>
          <cell r="R150">
            <v>0</v>
          </cell>
          <cell r="S150">
            <v>0</v>
          </cell>
          <cell r="T150">
            <v>2.085E-3</v>
          </cell>
          <cell r="U150">
            <v>0.119847</v>
          </cell>
          <cell r="V150">
            <v>0</v>
          </cell>
          <cell r="W150">
            <v>0.121932</v>
          </cell>
        </row>
        <row r="151">
          <cell r="B151" t="str">
            <v>E1037</v>
          </cell>
          <cell r="C151" t="str">
            <v>E07000037</v>
          </cell>
          <cell r="D151" t="str">
            <v>SD</v>
          </cell>
          <cell r="E151">
            <v>0</v>
          </cell>
          <cell r="F151" t="str">
            <v>High Peak</v>
          </cell>
          <cell r="G151">
            <v>0.4</v>
          </cell>
          <cell r="H151">
            <v>2.5641040097327501</v>
          </cell>
          <cell r="I151">
            <v>0.107784728472698</v>
          </cell>
          <cell r="J151">
            <v>2.4563192812600598</v>
          </cell>
          <cell r="K151">
            <v>-8.7841705792698903</v>
          </cell>
          <cell r="L151">
            <v>11.24048986052995</v>
          </cell>
          <cell r="M151">
            <v>2.2720953351655502</v>
          </cell>
          <cell r="N151">
            <v>0.5</v>
          </cell>
          <cell r="O151">
            <v>0</v>
          </cell>
          <cell r="P151">
            <v>0</v>
          </cell>
          <cell r="Q151">
            <v>0</v>
          </cell>
          <cell r="R151">
            <v>0</v>
          </cell>
          <cell r="S151">
            <v>0</v>
          </cell>
          <cell r="T151">
            <v>1.0661E-2</v>
          </cell>
          <cell r="U151">
            <v>9.6709000000000003E-2</v>
          </cell>
          <cell r="V151">
            <v>0</v>
          </cell>
          <cell r="W151">
            <v>0.10737000000000001</v>
          </cell>
        </row>
        <row r="152">
          <cell r="B152" t="str">
            <v>E5041</v>
          </cell>
          <cell r="C152" t="str">
            <v>E09000017</v>
          </cell>
          <cell r="D152" t="str">
            <v>OLB</v>
          </cell>
          <cell r="E152">
            <v>0</v>
          </cell>
          <cell r="F152" t="str">
            <v>Hillingdon</v>
          </cell>
          <cell r="G152">
            <v>0.3</v>
          </cell>
          <cell r="H152">
            <v>57.110097615021502</v>
          </cell>
          <cell r="I152">
            <v>8.1217479426270192</v>
          </cell>
          <cell r="J152">
            <v>48.988349672394499</v>
          </cell>
          <cell r="K152">
            <v>-53.458837848089303</v>
          </cell>
          <cell r="L152">
            <v>102.44718752048379</v>
          </cell>
          <cell r="M152">
            <v>45.314223446964903</v>
          </cell>
          <cell r="N152">
            <v>0.5</v>
          </cell>
          <cell r="O152">
            <v>8.7552056821337008</v>
          </cell>
          <cell r="P152">
            <v>-1.03841184228385</v>
          </cell>
          <cell r="Q152">
            <v>0</v>
          </cell>
          <cell r="R152">
            <v>0</v>
          </cell>
          <cell r="S152">
            <v>0</v>
          </cell>
          <cell r="T152">
            <v>1.5114000000000001E-2</v>
          </cell>
          <cell r="U152">
            <v>0.37229299999999999</v>
          </cell>
          <cell r="V152">
            <v>9.2758400000000005E-3</v>
          </cell>
          <cell r="W152">
            <v>0.39668283999999998</v>
          </cell>
        </row>
        <row r="153">
          <cell r="B153" t="str">
            <v>E2434</v>
          </cell>
          <cell r="C153" t="str">
            <v>E07000132</v>
          </cell>
          <cell r="D153" t="str">
            <v>SD</v>
          </cell>
          <cell r="E153">
            <v>0</v>
          </cell>
          <cell r="F153" t="str">
            <v>Hinckley and Bosworth</v>
          </cell>
          <cell r="G153">
            <v>0.4</v>
          </cell>
          <cell r="H153">
            <v>2.8878962341923402</v>
          </cell>
          <cell r="I153">
            <v>0.191866557794345</v>
          </cell>
          <cell r="J153">
            <v>2.6960296763979898</v>
          </cell>
          <cell r="K153">
            <v>-11.338594460618401</v>
          </cell>
          <cell r="L153">
            <v>14.03462413701639</v>
          </cell>
          <cell r="M153">
            <v>2.4938274506681499</v>
          </cell>
          <cell r="N153">
            <v>0.5</v>
          </cell>
          <cell r="O153">
            <v>0</v>
          </cell>
          <cell r="P153">
            <v>9.7378356357261706E-2</v>
          </cell>
          <cell r="Q153">
            <v>0</v>
          </cell>
          <cell r="R153">
            <v>0</v>
          </cell>
          <cell r="S153">
            <v>0</v>
          </cell>
          <cell r="T153">
            <v>9.8340000000000007E-3</v>
          </cell>
          <cell r="U153">
            <v>8.4198999999999996E-2</v>
          </cell>
          <cell r="V153">
            <v>0</v>
          </cell>
          <cell r="W153">
            <v>9.4032999999999992E-2</v>
          </cell>
        </row>
        <row r="154">
          <cell r="B154" t="str">
            <v>E3835</v>
          </cell>
          <cell r="C154" t="str">
            <v>E07000227</v>
          </cell>
          <cell r="D154" t="str">
            <v>SD</v>
          </cell>
          <cell r="E154">
            <v>0</v>
          </cell>
          <cell r="F154" t="str">
            <v>Horsham</v>
          </cell>
          <cell r="G154">
            <v>0.4</v>
          </cell>
          <cell r="H154">
            <v>2.26806912959103</v>
          </cell>
          <cell r="I154">
            <v>0.13913845167292599</v>
          </cell>
          <cell r="J154">
            <v>2.1289306779180999</v>
          </cell>
          <cell r="K154">
            <v>-16.9995347035082</v>
          </cell>
          <cell r="L154">
            <v>19.128465381426299</v>
          </cell>
          <cell r="M154">
            <v>1.9692608770742399</v>
          </cell>
          <cell r="N154">
            <v>0.5</v>
          </cell>
          <cell r="O154">
            <v>0</v>
          </cell>
          <cell r="P154">
            <v>0</v>
          </cell>
          <cell r="Q154">
            <v>0</v>
          </cell>
          <cell r="R154">
            <v>0</v>
          </cell>
          <cell r="S154">
            <v>0</v>
          </cell>
          <cell r="T154">
            <v>3.8270999999999999E-2</v>
          </cell>
          <cell r="U154">
            <v>0.100508</v>
          </cell>
          <cell r="V154">
            <v>0</v>
          </cell>
          <cell r="W154">
            <v>0.13877899999999999</v>
          </cell>
        </row>
        <row r="155">
          <cell r="B155" t="str">
            <v>E5042</v>
          </cell>
          <cell r="C155" t="str">
            <v>E09000018</v>
          </cell>
          <cell r="D155" t="str">
            <v>OLB</v>
          </cell>
          <cell r="E155">
            <v>0</v>
          </cell>
          <cell r="F155" t="str">
            <v>Hounslow</v>
          </cell>
          <cell r="G155">
            <v>0.3</v>
          </cell>
          <cell r="H155">
            <v>62.566512261384503</v>
          </cell>
          <cell r="I155">
            <v>11.4203576532139</v>
          </cell>
          <cell r="J155">
            <v>51.146154608170598</v>
          </cell>
          <cell r="K155">
            <v>-9.6332507927312196</v>
          </cell>
          <cell r="L155">
            <v>60.779405400901815</v>
          </cell>
          <cell r="M155">
            <v>47.310193012557797</v>
          </cell>
          <cell r="N155">
            <v>0.15849531151530899</v>
          </cell>
          <cell r="O155">
            <v>11.276856890501801</v>
          </cell>
          <cell r="P155">
            <v>-0.26343682699426102</v>
          </cell>
          <cell r="Q155">
            <v>0</v>
          </cell>
          <cell r="R155">
            <v>0</v>
          </cell>
          <cell r="S155">
            <v>0</v>
          </cell>
          <cell r="T155">
            <v>3.7450000000000001E-3</v>
          </cell>
          <cell r="U155">
            <v>0.386073</v>
          </cell>
          <cell r="V155">
            <v>8.4840000000000002E-3</v>
          </cell>
          <cell r="W155">
            <v>0.39830199999999999</v>
          </cell>
        </row>
        <row r="156">
          <cell r="B156" t="str">
            <v>E6120</v>
          </cell>
          <cell r="C156" t="str">
            <v>E31000020</v>
          </cell>
          <cell r="D156" t="str">
            <v>SFIR</v>
          </cell>
          <cell r="E156">
            <v>0</v>
          </cell>
          <cell r="F156" t="str">
            <v>Humberside Fire</v>
          </cell>
          <cell r="G156">
            <v>0.01</v>
          </cell>
          <cell r="H156">
            <v>21.636464419424499</v>
          </cell>
          <cell r="I156">
            <v>8.3742276818737906</v>
          </cell>
          <cell r="J156">
            <v>13.262236737550699</v>
          </cell>
          <cell r="K156">
            <v>10.139700373521601</v>
          </cell>
          <cell r="L156">
            <v>3.1225363640290986</v>
          </cell>
          <cell r="M156">
            <v>12.267568982234399</v>
          </cell>
          <cell r="N156">
            <v>0</v>
          </cell>
          <cell r="O156">
            <v>0</v>
          </cell>
          <cell r="P156">
            <v>0</v>
          </cell>
          <cell r="Q156">
            <v>8.3719884668796496</v>
          </cell>
          <cell r="R156">
            <v>0</v>
          </cell>
          <cell r="S156">
            <v>0</v>
          </cell>
          <cell r="T156">
            <v>0</v>
          </cell>
          <cell r="U156">
            <v>0</v>
          </cell>
          <cell r="V156">
            <v>0</v>
          </cell>
          <cell r="W156">
            <v>0</v>
          </cell>
        </row>
        <row r="157">
          <cell r="B157" t="str">
            <v>E0551</v>
          </cell>
          <cell r="C157" t="str">
            <v>E07000011</v>
          </cell>
          <cell r="D157" t="str">
            <v>SD</v>
          </cell>
          <cell r="E157">
            <v>0</v>
          </cell>
          <cell r="F157" t="str">
            <v>Huntingdonshire</v>
          </cell>
          <cell r="G157">
            <v>0.4</v>
          </cell>
          <cell r="H157">
            <v>4.9318768137174098</v>
          </cell>
          <cell r="I157">
            <v>0.17676585975308501</v>
          </cell>
          <cell r="J157">
            <v>4.7551109539643299</v>
          </cell>
          <cell r="K157">
            <v>-21.360072206864999</v>
          </cell>
          <cell r="L157">
            <v>26.115183160829329</v>
          </cell>
          <cell r="M157">
            <v>4.3984776324170003</v>
          </cell>
          <cell r="N157">
            <v>0.5</v>
          </cell>
          <cell r="O157">
            <v>0</v>
          </cell>
          <cell r="P157">
            <v>0</v>
          </cell>
          <cell r="Q157">
            <v>0</v>
          </cell>
          <cell r="R157">
            <v>0</v>
          </cell>
          <cell r="S157">
            <v>0</v>
          </cell>
          <cell r="T157">
            <v>5.1875999999999999E-2</v>
          </cell>
          <cell r="U157">
            <v>0.124087</v>
          </cell>
          <cell r="V157">
            <v>0</v>
          </cell>
          <cell r="W157">
            <v>0.17596300000000001</v>
          </cell>
        </row>
        <row r="158">
          <cell r="B158" t="str">
            <v>E2336</v>
          </cell>
          <cell r="C158" t="str">
            <v>E07000120</v>
          </cell>
          <cell r="D158" t="str">
            <v>SD</v>
          </cell>
          <cell r="E158">
            <v>0</v>
          </cell>
          <cell r="F158" t="str">
            <v>Hyndburn</v>
          </cell>
          <cell r="G158">
            <v>0.4</v>
          </cell>
          <cell r="H158">
            <v>5.6277778334847701</v>
          </cell>
          <cell r="I158">
            <v>1.89231707634486</v>
          </cell>
          <cell r="J158">
            <v>3.7354607571399101</v>
          </cell>
          <cell r="K158">
            <v>-4.8520086788774597</v>
          </cell>
          <cell r="L158">
            <v>8.5874694360173702</v>
          </cell>
          <cell r="M158">
            <v>3.4553012003544201</v>
          </cell>
          <cell r="N158">
            <v>0.5</v>
          </cell>
          <cell r="O158">
            <v>0</v>
          </cell>
          <cell r="P158">
            <v>1.7795883758606099</v>
          </cell>
          <cell r="Q158">
            <v>0</v>
          </cell>
          <cell r="R158">
            <v>0</v>
          </cell>
          <cell r="S158">
            <v>0</v>
          </cell>
          <cell r="T158">
            <v>0</v>
          </cell>
          <cell r="U158">
            <v>0.112098</v>
          </cell>
          <cell r="V158">
            <v>0</v>
          </cell>
          <cell r="W158">
            <v>0.112098</v>
          </cell>
        </row>
        <row r="159">
          <cell r="B159" t="str">
            <v>E3533</v>
          </cell>
          <cell r="C159" t="str">
            <v>E07000202</v>
          </cell>
          <cell r="D159" t="str">
            <v>SD</v>
          </cell>
          <cell r="E159">
            <v>0</v>
          </cell>
          <cell r="F159" t="str">
            <v>Ipswich</v>
          </cell>
          <cell r="G159">
            <v>0.4</v>
          </cell>
          <cell r="H159">
            <v>4.7086734664798602</v>
          </cell>
          <cell r="I159">
            <v>0.18838521192077001</v>
          </cell>
          <cell r="J159">
            <v>4.5202882545590901</v>
          </cell>
          <cell r="K159">
            <v>-17.451896521419702</v>
          </cell>
          <cell r="L159">
            <v>21.972184775978793</v>
          </cell>
          <cell r="M159">
            <v>4.1812666354671597</v>
          </cell>
          <cell r="N159">
            <v>0.5</v>
          </cell>
          <cell r="O159">
            <v>0</v>
          </cell>
          <cell r="P159">
            <v>0</v>
          </cell>
          <cell r="Q159">
            <v>0</v>
          </cell>
          <cell r="R159">
            <v>0</v>
          </cell>
          <cell r="S159">
            <v>0</v>
          </cell>
          <cell r="T159">
            <v>4.0959999999999998E-3</v>
          </cell>
          <cell r="U159">
            <v>0.18352599999999999</v>
          </cell>
          <cell r="V159">
            <v>0</v>
          </cell>
          <cell r="W159">
            <v>0.18762199999999998</v>
          </cell>
        </row>
        <row r="160">
          <cell r="B160" t="str">
            <v>E2101</v>
          </cell>
          <cell r="C160" t="str">
            <v>E06000046</v>
          </cell>
          <cell r="D160" t="str">
            <v>UNINFIR</v>
          </cell>
          <cell r="E160">
            <v>0</v>
          </cell>
          <cell r="F160" t="str">
            <v>Isle of Wight</v>
          </cell>
          <cell r="G160">
            <v>0.49</v>
          </cell>
          <cell r="H160">
            <v>36.434220655619399</v>
          </cell>
          <cell r="I160">
            <v>4.3569756637619204</v>
          </cell>
          <cell r="J160">
            <v>32.077244991857498</v>
          </cell>
          <cell r="K160">
            <v>12.0287839435202</v>
          </cell>
          <cell r="L160">
            <v>20.048461048337298</v>
          </cell>
          <cell r="M160">
            <v>29.6714516174682</v>
          </cell>
          <cell r="N160">
            <v>0</v>
          </cell>
          <cell r="O160">
            <v>4.5350554603391098</v>
          </cell>
          <cell r="P160">
            <v>-0.40194637438077302</v>
          </cell>
          <cell r="Q160">
            <v>0</v>
          </cell>
          <cell r="R160">
            <v>0</v>
          </cell>
          <cell r="S160">
            <v>0</v>
          </cell>
          <cell r="T160">
            <v>4.3404999999999999E-2</v>
          </cell>
          <cell r="U160">
            <v>0.16983300000000001</v>
          </cell>
          <cell r="V160">
            <v>5.2126100000000003E-3</v>
          </cell>
          <cell r="W160">
            <v>0.21845061000000002</v>
          </cell>
        </row>
        <row r="161">
          <cell r="B161" t="str">
            <v>E4001</v>
          </cell>
          <cell r="C161" t="str">
            <v>E06000053</v>
          </cell>
          <cell r="D161" t="str">
            <v>UNIFIR</v>
          </cell>
          <cell r="E161">
            <v>0</v>
          </cell>
          <cell r="F161" t="str">
            <v>Isles of Scilly</v>
          </cell>
          <cell r="G161">
            <v>0.5</v>
          </cell>
          <cell r="H161">
            <v>3.7448417038350499</v>
          </cell>
          <cell r="I161">
            <v>2.1351208678581601</v>
          </cell>
          <cell r="J161">
            <v>1.60972083597689</v>
          </cell>
          <cell r="K161">
            <v>0.66256711713512095</v>
          </cell>
          <cell r="L161">
            <v>0.94715371884176902</v>
          </cell>
          <cell r="M161">
            <v>1.48899177327862</v>
          </cell>
          <cell r="N161">
            <v>0</v>
          </cell>
          <cell r="O161">
            <v>0</v>
          </cell>
          <cell r="P161">
            <v>0</v>
          </cell>
          <cell r="Q161">
            <v>0</v>
          </cell>
          <cell r="R161">
            <v>0</v>
          </cell>
          <cell r="S161">
            <v>0</v>
          </cell>
          <cell r="T161">
            <v>0</v>
          </cell>
          <cell r="U161">
            <v>1.284E-3</v>
          </cell>
          <cell r="V161">
            <v>2.6764999999999997E-4</v>
          </cell>
          <cell r="W161">
            <v>1.5516499999999999E-3</v>
          </cell>
        </row>
        <row r="162">
          <cell r="B162" t="str">
            <v>E5015</v>
          </cell>
          <cell r="C162" t="str">
            <v>E09000019</v>
          </cell>
          <cell r="D162" t="str">
            <v>ILB</v>
          </cell>
          <cell r="E162">
            <v>0</v>
          </cell>
          <cell r="F162" t="str">
            <v>Islington</v>
          </cell>
          <cell r="G162">
            <v>0.3</v>
          </cell>
          <cell r="H162">
            <v>116.96716101376001</v>
          </cell>
          <cell r="I162">
            <v>28.522976078110499</v>
          </cell>
          <cell r="J162">
            <v>88.444184935649304</v>
          </cell>
          <cell r="K162">
            <v>9.2837662495582105</v>
          </cell>
          <cell r="L162">
            <v>79.160418686091091</v>
          </cell>
          <cell r="M162">
            <v>81.810871065475695</v>
          </cell>
          <cell r="N162">
            <v>0</v>
          </cell>
          <cell r="O162">
            <v>24.534836124883</v>
          </cell>
          <cell r="P162">
            <v>3.3680947110183501</v>
          </cell>
          <cell r="Q162">
            <v>0</v>
          </cell>
          <cell r="R162">
            <v>0</v>
          </cell>
          <cell r="S162">
            <v>0</v>
          </cell>
          <cell r="T162">
            <v>0</v>
          </cell>
          <cell r="U162">
            <v>0.59307299999999996</v>
          </cell>
          <cell r="V162">
            <v>1.20392E-2</v>
          </cell>
          <cell r="W162">
            <v>0.60511219999999999</v>
          </cell>
        </row>
        <row r="163">
          <cell r="B163" t="str">
            <v>E5016</v>
          </cell>
          <cell r="C163" t="str">
            <v>E09000020</v>
          </cell>
          <cell r="D163" t="str">
            <v>ILB</v>
          </cell>
          <cell r="E163">
            <v>0</v>
          </cell>
          <cell r="F163" t="str">
            <v>Kensington and Chelsea</v>
          </cell>
          <cell r="G163">
            <v>0.3</v>
          </cell>
          <cell r="H163">
            <v>66.622039299333807</v>
          </cell>
          <cell r="I163">
            <v>11.919180912675399</v>
          </cell>
          <cell r="J163">
            <v>54.702858386658399</v>
          </cell>
          <cell r="K163">
            <v>-39.435262487929698</v>
          </cell>
          <cell r="L163">
            <v>94.138120874588097</v>
          </cell>
          <cell r="M163">
            <v>50.600144007659097</v>
          </cell>
          <cell r="N163">
            <v>0.418908536962043</v>
          </cell>
          <cell r="O163">
            <v>9.9978374558154908</v>
          </cell>
          <cell r="P163">
            <v>1.5353533483520501</v>
          </cell>
          <cell r="Q163">
            <v>0</v>
          </cell>
          <cell r="R163">
            <v>0</v>
          </cell>
          <cell r="S163">
            <v>0</v>
          </cell>
          <cell r="T163">
            <v>0</v>
          </cell>
          <cell r="U163">
            <v>0.36473499999999998</v>
          </cell>
          <cell r="V163">
            <v>1.2019E-2</v>
          </cell>
          <cell r="W163">
            <v>0.37675399999999998</v>
          </cell>
        </row>
        <row r="164">
          <cell r="B164" t="str">
            <v>E2221</v>
          </cell>
          <cell r="C164" t="str">
            <v>E10000016</v>
          </cell>
          <cell r="D164" t="str">
            <v>SCNFIR</v>
          </cell>
          <cell r="E164">
            <v>0</v>
          </cell>
          <cell r="F164" t="str">
            <v>Kent</v>
          </cell>
          <cell r="G164">
            <v>0.09</v>
          </cell>
          <cell r="H164">
            <v>206.00211494355301</v>
          </cell>
          <cell r="I164">
            <v>11.0726326114528</v>
          </cell>
          <cell r="J164">
            <v>194.92948233210001</v>
          </cell>
          <cell r="K164">
            <v>140.80230745603899</v>
          </cell>
          <cell r="L164">
            <v>54.127174876061019</v>
          </cell>
          <cell r="M164">
            <v>180.30977115719301</v>
          </cell>
          <cell r="N164">
            <v>0</v>
          </cell>
          <cell r="O164">
            <v>11.0012980198112</v>
          </cell>
          <cell r="P164">
            <v>0</v>
          </cell>
          <cell r="Q164">
            <v>0</v>
          </cell>
          <cell r="R164">
            <v>0</v>
          </cell>
          <cell r="S164">
            <v>0</v>
          </cell>
          <cell r="T164">
            <v>0</v>
          </cell>
          <cell r="U164">
            <v>0</v>
          </cell>
          <cell r="V164">
            <v>3.8422419999999999E-2</v>
          </cell>
          <cell r="W164">
            <v>3.8422419999999999E-2</v>
          </cell>
        </row>
        <row r="165">
          <cell r="B165" t="str">
            <v>E6122</v>
          </cell>
          <cell r="C165" t="str">
            <v>E31000022</v>
          </cell>
          <cell r="D165" t="str">
            <v>SFIR</v>
          </cell>
          <cell r="E165">
            <v>0</v>
          </cell>
          <cell r="F165" t="str">
            <v>Kent Fire</v>
          </cell>
          <cell r="G165">
            <v>0.01</v>
          </cell>
          <cell r="H165">
            <v>22.7909635080021</v>
          </cell>
          <cell r="I165">
            <v>7.33012841146778</v>
          </cell>
          <cell r="J165">
            <v>15.4608350965343</v>
          </cell>
          <cell r="K165">
            <v>8.4800142391520108</v>
          </cell>
          <cell r="L165">
            <v>6.9808208573822892</v>
          </cell>
          <cell r="M165">
            <v>14.3012724642942</v>
          </cell>
          <cell r="N165">
            <v>0</v>
          </cell>
          <cell r="O165">
            <v>0</v>
          </cell>
          <cell r="P165">
            <v>0</v>
          </cell>
          <cell r="Q165">
            <v>7.3275179820428002</v>
          </cell>
          <cell r="R165">
            <v>0</v>
          </cell>
          <cell r="S165">
            <v>0</v>
          </cell>
          <cell r="T165">
            <v>0</v>
          </cell>
          <cell r="U165">
            <v>0</v>
          </cell>
          <cell r="V165">
            <v>0</v>
          </cell>
          <cell r="W165">
            <v>0</v>
          </cell>
        </row>
        <row r="166">
          <cell r="B166" t="str">
            <v>E2634</v>
          </cell>
          <cell r="C166" t="str">
            <v>E07000146</v>
          </cell>
          <cell r="D166" t="str">
            <v>SD</v>
          </cell>
          <cell r="E166">
            <v>0</v>
          </cell>
          <cell r="F166" t="str">
            <v>King's Lynn and West Norfolk</v>
          </cell>
          <cell r="G166">
            <v>0.4</v>
          </cell>
          <cell r="H166">
            <v>6.64881911604905</v>
          </cell>
          <cell r="I166">
            <v>0.95210044376937197</v>
          </cell>
          <cell r="J166">
            <v>5.6967186722796699</v>
          </cell>
          <cell r="K166">
            <v>-11.8851199147052</v>
          </cell>
          <cell r="L166">
            <v>17.581838586984869</v>
          </cell>
          <cell r="M166">
            <v>5.2694647718586998</v>
          </cell>
          <cell r="N166">
            <v>0.5</v>
          </cell>
          <cell r="O166">
            <v>0</v>
          </cell>
          <cell r="P166">
            <v>0.71223760170851802</v>
          </cell>
          <cell r="Q166">
            <v>0</v>
          </cell>
          <cell r="R166">
            <v>0</v>
          </cell>
          <cell r="S166">
            <v>0</v>
          </cell>
          <cell r="T166">
            <v>7.5023000000000006E-2</v>
          </cell>
          <cell r="U166">
            <v>0.163878</v>
          </cell>
          <cell r="V166">
            <v>0</v>
          </cell>
          <cell r="W166">
            <v>0.238901</v>
          </cell>
        </row>
        <row r="167">
          <cell r="B167" t="str">
            <v>E2002</v>
          </cell>
          <cell r="C167" t="str">
            <v>E06000010</v>
          </cell>
          <cell r="D167" t="str">
            <v>UNINFIR</v>
          </cell>
          <cell r="E167">
            <v>0</v>
          </cell>
          <cell r="F167" t="str">
            <v>Kingston upon Hull</v>
          </cell>
          <cell r="G167">
            <v>0.49</v>
          </cell>
          <cell r="H167">
            <v>112.98771551765201</v>
          </cell>
          <cell r="I167">
            <v>28.353281999311601</v>
          </cell>
          <cell r="J167">
            <v>84.634433518340799</v>
          </cell>
          <cell r="K167">
            <v>43.295809693195103</v>
          </cell>
          <cell r="L167">
            <v>41.338623825145696</v>
          </cell>
          <cell r="M167">
            <v>78.286851004465206</v>
          </cell>
          <cell r="N167">
            <v>0</v>
          </cell>
          <cell r="O167">
            <v>26.076881595350699</v>
          </cell>
          <cell r="P167">
            <v>1.73990795558934</v>
          </cell>
          <cell r="Q167">
            <v>0</v>
          </cell>
          <cell r="R167">
            <v>0</v>
          </cell>
          <cell r="S167">
            <v>0</v>
          </cell>
          <cell r="T167">
            <v>0</v>
          </cell>
          <cell r="U167">
            <v>0.51547100000000001</v>
          </cell>
          <cell r="V167">
            <v>6.7316499999999996E-3</v>
          </cell>
          <cell r="W167">
            <v>0.52220264999999999</v>
          </cell>
        </row>
        <row r="168">
          <cell r="B168" t="str">
            <v>E5043</v>
          </cell>
          <cell r="C168" t="str">
            <v>E09000021</v>
          </cell>
          <cell r="D168" t="str">
            <v>OLB</v>
          </cell>
          <cell r="E168">
            <v>0</v>
          </cell>
          <cell r="F168" t="str">
            <v>Kingston upon Thames</v>
          </cell>
          <cell r="G168">
            <v>0.3</v>
          </cell>
          <cell r="H168">
            <v>23.075546124786101</v>
          </cell>
          <cell r="I168">
            <v>0.18483275067785601</v>
          </cell>
          <cell r="J168">
            <v>22.890713374108199</v>
          </cell>
          <cell r="K168">
            <v>-3.3838514734673799</v>
          </cell>
          <cell r="L168">
            <v>26.274564847575579</v>
          </cell>
          <cell r="M168">
            <v>21.1739098710501</v>
          </cell>
          <cell r="N168">
            <v>0.128788107171245</v>
          </cell>
          <cell r="O168">
            <v>0</v>
          </cell>
          <cell r="P168">
            <v>0</v>
          </cell>
          <cell r="Q168">
            <v>0</v>
          </cell>
          <cell r="R168">
            <v>0</v>
          </cell>
          <cell r="S168">
            <v>0</v>
          </cell>
          <cell r="T168">
            <v>8.6090000000000003E-3</v>
          </cell>
          <cell r="U168">
            <v>0.16631399999999999</v>
          </cell>
          <cell r="V168">
            <v>6.04485E-3</v>
          </cell>
          <cell r="W168">
            <v>0.18096784999999999</v>
          </cell>
        </row>
        <row r="169">
          <cell r="B169" t="str">
            <v>E4703</v>
          </cell>
          <cell r="C169" t="str">
            <v>E08000034</v>
          </cell>
          <cell r="D169" t="str">
            <v>MD</v>
          </cell>
          <cell r="E169">
            <v>0</v>
          </cell>
          <cell r="F169" t="str">
            <v>Kirklees</v>
          </cell>
          <cell r="G169">
            <v>0.49</v>
          </cell>
          <cell r="H169">
            <v>101.26345758992299</v>
          </cell>
          <cell r="I169">
            <v>15.490791303877</v>
          </cell>
          <cell r="J169">
            <v>85.772666286046203</v>
          </cell>
          <cell r="K169">
            <v>30.570270883319498</v>
          </cell>
          <cell r="L169">
            <v>55.202395402726708</v>
          </cell>
          <cell r="M169">
            <v>79.339716314592806</v>
          </cell>
          <cell r="N169">
            <v>0</v>
          </cell>
          <cell r="O169">
            <v>15.346048425633301</v>
          </cell>
          <cell r="P169">
            <v>-0.475643731005088</v>
          </cell>
          <cell r="Q169">
            <v>0</v>
          </cell>
          <cell r="R169">
            <v>0</v>
          </cell>
          <cell r="S169">
            <v>0</v>
          </cell>
          <cell r="T169">
            <v>1.0274999999999999E-2</v>
          </cell>
          <cell r="U169">
            <v>0.58546600000000004</v>
          </cell>
          <cell r="V169">
            <v>1.016363E-2</v>
          </cell>
          <cell r="W169">
            <v>0.60590463000000006</v>
          </cell>
        </row>
        <row r="170">
          <cell r="B170" t="str">
            <v>E4301</v>
          </cell>
          <cell r="C170" t="str">
            <v>E08000011</v>
          </cell>
          <cell r="D170" t="str">
            <v>MD</v>
          </cell>
          <cell r="E170" t="str">
            <v>P1702</v>
          </cell>
          <cell r="F170" t="str">
            <v>Knowsley</v>
          </cell>
          <cell r="G170">
            <v>0.99</v>
          </cell>
          <cell r="H170">
            <v>101.91302877379501</v>
          </cell>
          <cell r="I170">
            <v>0</v>
          </cell>
          <cell r="J170">
            <v>101.91302877379501</v>
          </cell>
          <cell r="K170">
            <v>56.773081390066302</v>
          </cell>
          <cell r="L170">
            <v>45.139947383728703</v>
          </cell>
          <cell r="M170">
            <v>98.855637910581507</v>
          </cell>
          <cell r="N170">
            <v>0</v>
          </cell>
          <cell r="O170">
            <v>0</v>
          </cell>
          <cell r="P170">
            <v>0</v>
          </cell>
          <cell r="Q170">
            <v>0</v>
          </cell>
          <cell r="R170">
            <v>0</v>
          </cell>
          <cell r="S170">
            <v>0</v>
          </cell>
          <cell r="T170">
            <v>1.5920000000000001E-3</v>
          </cell>
          <cell r="U170">
            <v>0.32413500000000001</v>
          </cell>
          <cell r="V170">
            <v>1.82709E-3</v>
          </cell>
          <cell r="W170">
            <v>0.32755408999999996</v>
          </cell>
        </row>
        <row r="171">
          <cell r="B171" t="str">
            <v>E5017</v>
          </cell>
          <cell r="C171" t="str">
            <v>E09000022</v>
          </cell>
          <cell r="D171" t="str">
            <v>ILB</v>
          </cell>
          <cell r="E171">
            <v>0</v>
          </cell>
          <cell r="F171" t="str">
            <v>Lambeth</v>
          </cell>
          <cell r="G171">
            <v>0.3</v>
          </cell>
          <cell r="H171">
            <v>152.962197538113</v>
          </cell>
          <cell r="I171">
            <v>37.260738912429197</v>
          </cell>
          <cell r="J171">
            <v>115.701458625684</v>
          </cell>
          <cell r="K171">
            <v>67.293411924113002</v>
          </cell>
          <cell r="L171">
            <v>48.408046701570996</v>
          </cell>
          <cell r="M171">
            <v>107.023849228757</v>
          </cell>
          <cell r="N171">
            <v>0</v>
          </cell>
          <cell r="O171">
            <v>32.092320835354798</v>
          </cell>
          <cell r="P171">
            <v>4.6566808279209404</v>
          </cell>
          <cell r="Q171">
            <v>0</v>
          </cell>
          <cell r="R171">
            <v>0</v>
          </cell>
          <cell r="S171">
            <v>0</v>
          </cell>
          <cell r="T171">
            <v>0</v>
          </cell>
          <cell r="U171">
            <v>0.48199599999999998</v>
          </cell>
          <cell r="V171">
            <v>1.0206049999999999E-2</v>
          </cell>
          <cell r="W171">
            <v>0.49220205</v>
          </cell>
        </row>
        <row r="172">
          <cell r="B172" t="str">
            <v>E2321</v>
          </cell>
          <cell r="C172" t="str">
            <v>E10000017</v>
          </cell>
          <cell r="D172" t="str">
            <v>SCNFIR</v>
          </cell>
          <cell r="E172">
            <v>0</v>
          </cell>
          <cell r="F172" t="str">
            <v>Lancashire</v>
          </cell>
          <cell r="G172">
            <v>0.09</v>
          </cell>
          <cell r="H172">
            <v>234.775974385724</v>
          </cell>
          <cell r="I172">
            <v>38.206458011121903</v>
          </cell>
          <cell r="J172">
            <v>196.56951637460301</v>
          </cell>
          <cell r="K172">
            <v>162.376049606469</v>
          </cell>
          <cell r="L172">
            <v>34.193466768134016</v>
          </cell>
          <cell r="M172">
            <v>181.82680264650699</v>
          </cell>
          <cell r="N172">
            <v>0</v>
          </cell>
          <cell r="O172">
            <v>38.144019333856299</v>
          </cell>
          <cell r="P172">
            <v>0</v>
          </cell>
          <cell r="Q172">
            <v>0</v>
          </cell>
          <cell r="R172">
            <v>0</v>
          </cell>
          <cell r="S172">
            <v>0</v>
          </cell>
          <cell r="T172">
            <v>0</v>
          </cell>
          <cell r="U172">
            <v>0</v>
          </cell>
          <cell r="V172">
            <v>2.9249600000000001E-2</v>
          </cell>
          <cell r="W172">
            <v>2.9249600000000001E-2</v>
          </cell>
        </row>
        <row r="173">
          <cell r="B173" t="str">
            <v>E6123</v>
          </cell>
          <cell r="C173" t="str">
            <v>E31000023</v>
          </cell>
          <cell r="D173" t="str">
            <v>SFIR</v>
          </cell>
          <cell r="E173">
            <v>0</v>
          </cell>
          <cell r="F173" t="str">
            <v>Lancashire Fire</v>
          </cell>
          <cell r="G173">
            <v>0.01</v>
          </cell>
          <cell r="H173">
            <v>25.9956415808219</v>
          </cell>
          <cell r="I173">
            <v>9.7272918120781604</v>
          </cell>
          <cell r="J173">
            <v>16.2683497687438</v>
          </cell>
          <cell r="K173">
            <v>11.5632194559954</v>
          </cell>
          <cell r="L173">
            <v>4.7051303127484001</v>
          </cell>
          <cell r="M173">
            <v>15.048223536088001</v>
          </cell>
          <cell r="N173">
            <v>0</v>
          </cell>
          <cell r="O173">
            <v>0</v>
          </cell>
          <cell r="P173">
            <v>0</v>
          </cell>
          <cell r="Q173">
            <v>9.7245450407326608</v>
          </cell>
          <cell r="R173">
            <v>0</v>
          </cell>
          <cell r="S173">
            <v>0</v>
          </cell>
          <cell r="T173">
            <v>0</v>
          </cell>
          <cell r="U173">
            <v>0</v>
          </cell>
          <cell r="V173">
            <v>0</v>
          </cell>
          <cell r="W173">
            <v>0</v>
          </cell>
        </row>
        <row r="174">
          <cell r="B174" t="str">
            <v>E2337</v>
          </cell>
          <cell r="C174" t="str">
            <v>E07000121</v>
          </cell>
          <cell r="D174" t="str">
            <v>SD</v>
          </cell>
          <cell r="E174">
            <v>0</v>
          </cell>
          <cell r="F174" t="str">
            <v>Lancaster</v>
          </cell>
          <cell r="G174">
            <v>0.4</v>
          </cell>
          <cell r="H174">
            <v>6.3575071311553799</v>
          </cell>
          <cell r="I174">
            <v>0.40606426439093601</v>
          </cell>
          <cell r="J174">
            <v>5.9514428667644399</v>
          </cell>
          <cell r="K174">
            <v>-20.848125533000498</v>
          </cell>
          <cell r="L174">
            <v>26.799568399764937</v>
          </cell>
          <cell r="M174">
            <v>5.5050846517571097</v>
          </cell>
          <cell r="N174">
            <v>0.5</v>
          </cell>
          <cell r="O174">
            <v>0</v>
          </cell>
          <cell r="P174">
            <v>0.231562414293394</v>
          </cell>
          <cell r="Q174">
            <v>0</v>
          </cell>
          <cell r="R174">
            <v>0</v>
          </cell>
          <cell r="S174">
            <v>0</v>
          </cell>
          <cell r="T174">
            <v>2.0929999999999998E-3</v>
          </cell>
          <cell r="U174">
            <v>0.171404</v>
          </cell>
          <cell r="V174">
            <v>0</v>
          </cell>
          <cell r="W174">
            <v>0.17349700000000001</v>
          </cell>
        </row>
        <row r="175">
          <cell r="B175" t="str">
            <v>E4704</v>
          </cell>
          <cell r="C175" t="str">
            <v>E08000035</v>
          </cell>
          <cell r="D175" t="str">
            <v>MD</v>
          </cell>
          <cell r="E175">
            <v>0</v>
          </cell>
          <cell r="F175" t="str">
            <v>Leeds</v>
          </cell>
          <cell r="G175">
            <v>0.49</v>
          </cell>
          <cell r="H175">
            <v>197.75280600601499</v>
          </cell>
          <cell r="I175">
            <v>33.389450654615203</v>
          </cell>
          <cell r="J175">
            <v>164.36335535139901</v>
          </cell>
          <cell r="K175">
            <v>-9.3826952230472909</v>
          </cell>
          <cell r="L175">
            <v>173.74605057444629</v>
          </cell>
          <cell r="M175">
            <v>152.03610370004401</v>
          </cell>
          <cell r="N175">
            <v>5.4002351086691297E-2</v>
          </cell>
          <cell r="O175">
            <v>32.450890160983498</v>
          </cell>
          <cell r="P175">
            <v>-0.25920747954058398</v>
          </cell>
          <cell r="Q175">
            <v>0</v>
          </cell>
          <cell r="R175">
            <v>0</v>
          </cell>
          <cell r="S175">
            <v>0</v>
          </cell>
          <cell r="T175">
            <v>3.2899999999999999E-2</v>
          </cell>
          <cell r="U175">
            <v>1.1269530000000001</v>
          </cell>
          <cell r="V175">
            <v>1.016363E-2</v>
          </cell>
          <cell r="W175">
            <v>1.1700166300000001</v>
          </cell>
        </row>
        <row r="176">
          <cell r="B176" t="str">
            <v>E2401</v>
          </cell>
          <cell r="C176" t="str">
            <v>E06000016</v>
          </cell>
          <cell r="D176" t="str">
            <v>UNINFIR</v>
          </cell>
          <cell r="E176">
            <v>0</v>
          </cell>
          <cell r="F176" t="str">
            <v>Leicester</v>
          </cell>
          <cell r="G176">
            <v>0.49</v>
          </cell>
          <cell r="H176">
            <v>138.531570183973</v>
          </cell>
          <cell r="I176">
            <v>33.413250700814402</v>
          </cell>
          <cell r="J176">
            <v>105.118319483158</v>
          </cell>
          <cell r="K176">
            <v>49.652500748805799</v>
          </cell>
          <cell r="L176">
            <v>55.465818734352204</v>
          </cell>
          <cell r="M176">
            <v>97.234445521921401</v>
          </cell>
          <cell r="N176">
            <v>0</v>
          </cell>
          <cell r="O176">
            <v>30.672100377440099</v>
          </cell>
          <cell r="P176">
            <v>2.2684752565428399</v>
          </cell>
          <cell r="Q176">
            <v>0</v>
          </cell>
          <cell r="R176">
            <v>0</v>
          </cell>
          <cell r="S176">
            <v>0</v>
          </cell>
          <cell r="T176">
            <v>1.2331E-2</v>
          </cell>
          <cell r="U176">
            <v>0.433027</v>
          </cell>
          <cell r="V176">
            <v>9.5687399999999992E-3</v>
          </cell>
          <cell r="W176">
            <v>0.45492674</v>
          </cell>
        </row>
        <row r="177">
          <cell r="B177" t="str">
            <v>E2421</v>
          </cell>
          <cell r="C177" t="str">
            <v>E10000018</v>
          </cell>
          <cell r="D177" t="str">
            <v>SCNFIR</v>
          </cell>
          <cell r="E177">
            <v>0</v>
          </cell>
          <cell r="F177" t="str">
            <v>Leicestershire</v>
          </cell>
          <cell r="G177">
            <v>0.09</v>
          </cell>
          <cell r="H177">
            <v>64.217144304161906</v>
          </cell>
          <cell r="I177">
            <v>2.7045417786549199E-2</v>
          </cell>
          <cell r="J177">
            <v>64.190098886375395</v>
          </cell>
          <cell r="K177">
            <v>40.527287772603103</v>
          </cell>
          <cell r="L177">
            <v>23.662811113772293</v>
          </cell>
          <cell r="M177">
            <v>59.375841469897203</v>
          </cell>
          <cell r="N177">
            <v>0</v>
          </cell>
          <cell r="O177">
            <v>0</v>
          </cell>
          <cell r="P177">
            <v>0</v>
          </cell>
          <cell r="Q177">
            <v>0</v>
          </cell>
          <cell r="R177">
            <v>0</v>
          </cell>
          <cell r="S177">
            <v>0</v>
          </cell>
          <cell r="T177">
            <v>0</v>
          </cell>
          <cell r="U177">
            <v>0</v>
          </cell>
          <cell r="V177">
            <v>1.6207470000000002E-2</v>
          </cell>
          <cell r="W177">
            <v>1.6207470000000002E-2</v>
          </cell>
        </row>
        <row r="178">
          <cell r="B178" t="str">
            <v>E6124</v>
          </cell>
          <cell r="C178" t="str">
            <v>E31000024</v>
          </cell>
          <cell r="D178" t="str">
            <v>SFIR</v>
          </cell>
          <cell r="E178">
            <v>0</v>
          </cell>
          <cell r="F178" t="str">
            <v>Leicestershire Fire</v>
          </cell>
          <cell r="G178">
            <v>0.01</v>
          </cell>
          <cell r="H178">
            <v>14.273595089306401</v>
          </cell>
          <cell r="I178">
            <v>4.9288978621225503</v>
          </cell>
          <cell r="J178">
            <v>9.34469722718387</v>
          </cell>
          <cell r="K178">
            <v>5.4585388353089801</v>
          </cell>
          <cell r="L178">
            <v>3.8861583918748899</v>
          </cell>
          <cell r="M178">
            <v>8.6438449351450792</v>
          </cell>
          <cell r="N178">
            <v>0</v>
          </cell>
          <cell r="O178">
            <v>0</v>
          </cell>
          <cell r="P178">
            <v>0</v>
          </cell>
          <cell r="Q178">
            <v>4.9273200901704399</v>
          </cell>
          <cell r="R178">
            <v>0</v>
          </cell>
          <cell r="S178">
            <v>0</v>
          </cell>
          <cell r="T178">
            <v>0</v>
          </cell>
          <cell r="U178">
            <v>0</v>
          </cell>
          <cell r="V178">
            <v>0</v>
          </cell>
          <cell r="W178">
            <v>0</v>
          </cell>
        </row>
        <row r="179">
          <cell r="B179" t="str">
            <v>E1435</v>
          </cell>
          <cell r="C179" t="str">
            <v>E07000063</v>
          </cell>
          <cell r="D179" t="str">
            <v>SD</v>
          </cell>
          <cell r="E179">
            <v>0</v>
          </cell>
          <cell r="F179" t="str">
            <v>Lewes</v>
          </cell>
          <cell r="G179">
            <v>0.4</v>
          </cell>
          <cell r="H179">
            <v>2.4529508678955101</v>
          </cell>
          <cell r="I179">
            <v>0.126156859228679</v>
          </cell>
          <cell r="J179">
            <v>2.3267940086668299</v>
          </cell>
          <cell r="K179">
            <v>-8.6958722022705306</v>
          </cell>
          <cell r="L179">
            <v>11.022666210937361</v>
          </cell>
          <cell r="M179">
            <v>2.1522844580168199</v>
          </cell>
          <cell r="N179">
            <v>0.5</v>
          </cell>
          <cell r="O179">
            <v>0</v>
          </cell>
          <cell r="P179">
            <v>0</v>
          </cell>
          <cell r="Q179">
            <v>0</v>
          </cell>
          <cell r="R179">
            <v>0</v>
          </cell>
          <cell r="S179">
            <v>0</v>
          </cell>
          <cell r="T179">
            <v>2.5010000000000001E-2</v>
          </cell>
          <cell r="U179">
            <v>0.100754</v>
          </cell>
          <cell r="V179">
            <v>0</v>
          </cell>
          <cell r="W179">
            <v>0.12576399999999999</v>
          </cell>
        </row>
        <row r="180">
          <cell r="B180" t="str">
            <v>E5018</v>
          </cell>
          <cell r="C180" t="str">
            <v>E09000023</v>
          </cell>
          <cell r="D180" t="str">
            <v>ILB</v>
          </cell>
          <cell r="E180">
            <v>0</v>
          </cell>
          <cell r="F180" t="str">
            <v>Lewisham</v>
          </cell>
          <cell r="G180">
            <v>0.3</v>
          </cell>
          <cell r="H180">
            <v>131.105977045598</v>
          </cell>
          <cell r="I180">
            <v>32.391848651898599</v>
          </cell>
          <cell r="J180">
            <v>98.714128393699497</v>
          </cell>
          <cell r="K180">
            <v>79.640617623494705</v>
          </cell>
          <cell r="L180">
            <v>19.073510770204791</v>
          </cell>
          <cell r="M180">
            <v>91.310568764172004</v>
          </cell>
          <cell r="N180">
            <v>0</v>
          </cell>
          <cell r="O180">
            <v>29.236328561097199</v>
          </cell>
          <cell r="P180">
            <v>2.7073875266546001</v>
          </cell>
          <cell r="Q180">
            <v>0</v>
          </cell>
          <cell r="R180">
            <v>0</v>
          </cell>
          <cell r="S180">
            <v>0</v>
          </cell>
          <cell r="T180">
            <v>7.0699999999999995E-4</v>
          </cell>
          <cell r="U180">
            <v>0.423433</v>
          </cell>
          <cell r="V180">
            <v>7.3255300000000002E-3</v>
          </cell>
          <cell r="W180">
            <v>0.43146553000000004</v>
          </cell>
        </row>
        <row r="181">
          <cell r="B181" t="str">
            <v>E3433</v>
          </cell>
          <cell r="C181" t="str">
            <v>E07000194</v>
          </cell>
          <cell r="D181" t="str">
            <v>SD</v>
          </cell>
          <cell r="E181">
            <v>0</v>
          </cell>
          <cell r="F181" t="str">
            <v>Lichfield</v>
          </cell>
          <cell r="G181">
            <v>0.4</v>
          </cell>
          <cell r="H181">
            <v>2.3018373368852698</v>
          </cell>
          <cell r="I181">
            <v>0.105871769944101</v>
          </cell>
          <cell r="J181">
            <v>2.1959655669411702</v>
          </cell>
          <cell r="K181">
            <v>-12.761226097198</v>
          </cell>
          <cell r="L181">
            <v>14.95719166413917</v>
          </cell>
          <cell r="M181">
            <v>2.0312681494205802</v>
          </cell>
          <cell r="N181">
            <v>0.5</v>
          </cell>
          <cell r="O181">
            <v>0</v>
          </cell>
          <cell r="P181">
            <v>0</v>
          </cell>
          <cell r="Q181">
            <v>0</v>
          </cell>
          <cell r="R181">
            <v>0</v>
          </cell>
          <cell r="S181">
            <v>0</v>
          </cell>
          <cell r="T181">
            <v>1.9869999999999999E-2</v>
          </cell>
          <cell r="U181">
            <v>8.5630999999999999E-2</v>
          </cell>
          <cell r="V181">
            <v>0</v>
          </cell>
          <cell r="W181">
            <v>0.105501</v>
          </cell>
        </row>
        <row r="182">
          <cell r="B182" t="str">
            <v>E2533</v>
          </cell>
          <cell r="C182" t="str">
            <v>E07000138</v>
          </cell>
          <cell r="D182" t="str">
            <v>SD</v>
          </cell>
          <cell r="E182">
            <v>0</v>
          </cell>
          <cell r="F182" t="str">
            <v>Lincoln</v>
          </cell>
          <cell r="G182">
            <v>0.4</v>
          </cell>
          <cell r="H182">
            <v>4.1322122763217202</v>
          </cell>
          <cell r="I182">
            <v>0.17528894813048401</v>
          </cell>
          <cell r="J182">
            <v>3.9569233281912299</v>
          </cell>
          <cell r="K182">
            <v>-12.208586846524</v>
          </cell>
          <cell r="L182">
            <v>16.16551017471523</v>
          </cell>
          <cell r="M182">
            <v>3.6601540785768898</v>
          </cell>
          <cell r="N182">
            <v>0.5</v>
          </cell>
          <cell r="O182">
            <v>0</v>
          </cell>
          <cell r="P182">
            <v>2.5921855570085601E-2</v>
          </cell>
          <cell r="Q182">
            <v>0</v>
          </cell>
          <cell r="R182">
            <v>0</v>
          </cell>
          <cell r="S182">
            <v>0</v>
          </cell>
          <cell r="T182">
            <v>4.5539999999999999E-3</v>
          </cell>
          <cell r="U182">
            <v>0.144145</v>
          </cell>
          <cell r="V182">
            <v>0</v>
          </cell>
          <cell r="W182">
            <v>0.148699</v>
          </cell>
        </row>
        <row r="183">
          <cell r="B183" t="str">
            <v>E2520</v>
          </cell>
          <cell r="C183" t="str">
            <v>E10000019</v>
          </cell>
          <cell r="D183" t="str">
            <v>SCFIR</v>
          </cell>
          <cell r="E183">
            <v>0</v>
          </cell>
          <cell r="F183" t="str">
            <v>Lincolnshire</v>
          </cell>
          <cell r="G183">
            <v>0.1</v>
          </cell>
          <cell r="H183">
            <v>139.02703185030799</v>
          </cell>
          <cell r="I183">
            <v>23.391915616367601</v>
          </cell>
          <cell r="J183">
            <v>115.63511623394</v>
          </cell>
          <cell r="K183">
            <v>95.051878660779906</v>
          </cell>
          <cell r="L183">
            <v>20.583237573160091</v>
          </cell>
          <cell r="M183">
            <v>106.962482516395</v>
          </cell>
          <cell r="N183">
            <v>0</v>
          </cell>
          <cell r="O183">
            <v>19.621697300140401</v>
          </cell>
          <cell r="P183">
            <v>0</v>
          </cell>
          <cell r="Q183">
            <v>3.73111041839597</v>
          </cell>
          <cell r="R183">
            <v>0</v>
          </cell>
          <cell r="S183">
            <v>0</v>
          </cell>
          <cell r="T183">
            <v>0</v>
          </cell>
          <cell r="U183">
            <v>0</v>
          </cell>
          <cell r="V183">
            <v>1.9583900000000001E-2</v>
          </cell>
          <cell r="W183">
            <v>1.9583900000000001E-2</v>
          </cell>
        </row>
        <row r="184">
          <cell r="B184" t="str">
            <v>E4302</v>
          </cell>
          <cell r="C184" t="str">
            <v>E08000012</v>
          </cell>
          <cell r="D184" t="str">
            <v>MD</v>
          </cell>
          <cell r="E184" t="str">
            <v>P1702</v>
          </cell>
          <cell r="F184" t="str">
            <v>Liverpool</v>
          </cell>
          <cell r="G184">
            <v>0.99</v>
          </cell>
          <cell r="H184">
            <v>281.207698660642</v>
          </cell>
          <cell r="I184">
            <v>0</v>
          </cell>
          <cell r="J184">
            <v>281.207698660642</v>
          </cell>
          <cell r="K184">
            <v>75.651231703108195</v>
          </cell>
          <cell r="L184">
            <v>205.55646695753381</v>
          </cell>
          <cell r="M184">
            <v>272.771467700823</v>
          </cell>
          <cell r="N184">
            <v>0</v>
          </cell>
          <cell r="O184">
            <v>0</v>
          </cell>
          <cell r="P184">
            <v>0</v>
          </cell>
          <cell r="Q184">
            <v>0</v>
          </cell>
          <cell r="R184">
            <v>0</v>
          </cell>
          <cell r="S184">
            <v>0</v>
          </cell>
          <cell r="T184">
            <v>6.097E-3</v>
          </cell>
          <cell r="U184">
            <v>1.1827259999999999</v>
          </cell>
          <cell r="V184">
            <v>1.412687E-2</v>
          </cell>
          <cell r="W184">
            <v>1.2029498699999999</v>
          </cell>
        </row>
        <row r="185">
          <cell r="B185" t="str">
            <v>E0201</v>
          </cell>
          <cell r="C185" t="str">
            <v>E06000032</v>
          </cell>
          <cell r="D185" t="str">
            <v>UNINFIR</v>
          </cell>
          <cell r="E185">
            <v>0</v>
          </cell>
          <cell r="F185" t="str">
            <v>Luton</v>
          </cell>
          <cell r="G185">
            <v>0.49</v>
          </cell>
          <cell r="H185">
            <v>63.208524464857497</v>
          </cell>
          <cell r="I185">
            <v>12.649893320976201</v>
          </cell>
          <cell r="J185">
            <v>50.5586311438813</v>
          </cell>
          <cell r="K185">
            <v>12.855185999954299</v>
          </cell>
          <cell r="L185">
            <v>37.703445143926999</v>
          </cell>
          <cell r="M185">
            <v>46.766733808090201</v>
          </cell>
          <cell r="N185">
            <v>0</v>
          </cell>
          <cell r="O185">
            <v>11.983045892563201</v>
          </cell>
          <cell r="P185">
            <v>0.42989722710810202</v>
          </cell>
          <cell r="Q185">
            <v>0</v>
          </cell>
          <cell r="R185">
            <v>0</v>
          </cell>
          <cell r="S185">
            <v>0</v>
          </cell>
          <cell r="T185">
            <v>6.6799999999999997E-4</v>
          </cell>
          <cell r="U185">
            <v>0.22322</v>
          </cell>
          <cell r="V185">
            <v>4.5258099999999999E-3</v>
          </cell>
          <cell r="W185">
            <v>0.22841380999999999</v>
          </cell>
        </row>
        <row r="186">
          <cell r="B186" t="str">
            <v>E2237</v>
          </cell>
          <cell r="C186" t="str">
            <v>E07000110</v>
          </cell>
          <cell r="D186" t="str">
            <v>SD</v>
          </cell>
          <cell r="E186">
            <v>0</v>
          </cell>
          <cell r="F186" t="str">
            <v>Maidstone</v>
          </cell>
          <cell r="G186">
            <v>0.4</v>
          </cell>
          <cell r="H186">
            <v>3.61004017683709</v>
          </cell>
          <cell r="I186">
            <v>0.22822199107274899</v>
          </cell>
          <cell r="J186">
            <v>3.3818181857643501</v>
          </cell>
          <cell r="K186">
            <v>-21.550737081167899</v>
          </cell>
          <cell r="L186">
            <v>24.932555266932248</v>
          </cell>
          <cell r="M186">
            <v>3.1281818218320199</v>
          </cell>
          <cell r="N186">
            <v>0.5</v>
          </cell>
          <cell r="O186">
            <v>0</v>
          </cell>
          <cell r="P186">
            <v>0</v>
          </cell>
          <cell r="Q186">
            <v>0</v>
          </cell>
          <cell r="R186">
            <v>0</v>
          </cell>
          <cell r="S186">
            <v>0</v>
          </cell>
          <cell r="T186">
            <v>6.3247999999999999E-2</v>
          </cell>
          <cell r="U186">
            <v>0.16440299999999999</v>
          </cell>
          <cell r="V186">
            <v>0</v>
          </cell>
          <cell r="W186">
            <v>0.22765099999999999</v>
          </cell>
        </row>
        <row r="187">
          <cell r="B187" t="str">
            <v>E1539</v>
          </cell>
          <cell r="C187" t="str">
            <v>E07000074</v>
          </cell>
          <cell r="D187" t="str">
            <v>SD</v>
          </cell>
          <cell r="E187">
            <v>0</v>
          </cell>
          <cell r="F187" t="str">
            <v>Maldon</v>
          </cell>
          <cell r="G187">
            <v>0.4</v>
          </cell>
          <cell r="H187">
            <v>1.67038593552514</v>
          </cell>
          <cell r="I187">
            <v>8.0551429937163493E-2</v>
          </cell>
          <cell r="J187">
            <v>1.5898345055879799</v>
          </cell>
          <cell r="K187">
            <v>-4.7580789232793004</v>
          </cell>
          <cell r="L187">
            <v>6.3479134288672805</v>
          </cell>
          <cell r="M187">
            <v>1.47059691766888</v>
          </cell>
          <cell r="N187">
            <v>0.5</v>
          </cell>
          <cell r="O187">
            <v>0</v>
          </cell>
          <cell r="P187">
            <v>0</v>
          </cell>
          <cell r="Q187">
            <v>0</v>
          </cell>
          <cell r="R187">
            <v>0</v>
          </cell>
          <cell r="S187">
            <v>0</v>
          </cell>
          <cell r="T187">
            <v>2.1180000000000001E-2</v>
          </cell>
          <cell r="U187">
            <v>5.9103000000000003E-2</v>
          </cell>
          <cell r="V187">
            <v>0</v>
          </cell>
          <cell r="W187">
            <v>8.0283000000000007E-2</v>
          </cell>
        </row>
        <row r="188">
          <cell r="B188" t="str">
            <v>E1851</v>
          </cell>
          <cell r="C188" t="str">
            <v>E07000235</v>
          </cell>
          <cell r="D188" t="str">
            <v>SD</v>
          </cell>
          <cell r="E188">
            <v>0</v>
          </cell>
          <cell r="F188" t="str">
            <v>Malvern Hills</v>
          </cell>
          <cell r="G188">
            <v>0.4</v>
          </cell>
          <cell r="H188">
            <v>1.9990811796436001</v>
          </cell>
          <cell r="I188">
            <v>0.102283258019705</v>
          </cell>
          <cell r="J188">
            <v>1.8967979216238899</v>
          </cell>
          <cell r="K188">
            <v>-5.2049121857923302</v>
          </cell>
          <cell r="L188">
            <v>7.1017101074162206</v>
          </cell>
          <cell r="M188">
            <v>1.7545380775021</v>
          </cell>
          <cell r="N188">
            <v>0.5</v>
          </cell>
          <cell r="O188">
            <v>0</v>
          </cell>
          <cell r="P188">
            <v>0</v>
          </cell>
          <cell r="Q188">
            <v>0</v>
          </cell>
          <cell r="R188">
            <v>0</v>
          </cell>
          <cell r="S188">
            <v>0</v>
          </cell>
          <cell r="T188">
            <v>3.6216999999999999E-2</v>
          </cell>
          <cell r="U188">
            <v>6.5745999999999999E-2</v>
          </cell>
          <cell r="V188">
            <v>0</v>
          </cell>
          <cell r="W188">
            <v>0.101963</v>
          </cell>
        </row>
        <row r="189">
          <cell r="B189" t="str">
            <v>E4203</v>
          </cell>
          <cell r="C189" t="str">
            <v>E08000003</v>
          </cell>
          <cell r="D189" t="str">
            <v>MD</v>
          </cell>
          <cell r="E189" t="str">
            <v>P1701</v>
          </cell>
          <cell r="F189" t="str">
            <v>Manchester</v>
          </cell>
          <cell r="G189">
            <v>0.99</v>
          </cell>
          <cell r="H189">
            <v>309.62615308182598</v>
          </cell>
          <cell r="I189">
            <v>0</v>
          </cell>
          <cell r="J189">
            <v>309.62615308182598</v>
          </cell>
          <cell r="K189">
            <v>-50.972295460775896</v>
          </cell>
          <cell r="L189">
            <v>360.59844854260189</v>
          </cell>
          <cell r="M189">
            <v>300.33736848937099</v>
          </cell>
          <cell r="N189">
            <v>0</v>
          </cell>
          <cell r="O189">
            <v>0</v>
          </cell>
          <cell r="P189">
            <v>0</v>
          </cell>
          <cell r="Q189">
            <v>0</v>
          </cell>
          <cell r="R189">
            <v>0</v>
          </cell>
          <cell r="S189">
            <v>0</v>
          </cell>
          <cell r="T189">
            <v>0</v>
          </cell>
          <cell r="U189">
            <v>0.91866300000000001</v>
          </cell>
          <cell r="V189">
            <v>2.6246869999999999E-2</v>
          </cell>
          <cell r="W189">
            <v>0.94490987000000004</v>
          </cell>
        </row>
        <row r="190">
          <cell r="B190" t="str">
            <v>E3035</v>
          </cell>
          <cell r="C190" t="str">
            <v>E07000174</v>
          </cell>
          <cell r="D190" t="str">
            <v>SD</v>
          </cell>
          <cell r="E190">
            <v>0</v>
          </cell>
          <cell r="F190" t="str">
            <v>Mansfield</v>
          </cell>
          <cell r="G190">
            <v>0.4</v>
          </cell>
          <cell r="H190">
            <v>4.2956789145588399</v>
          </cell>
          <cell r="I190">
            <v>0.423995649817482</v>
          </cell>
          <cell r="J190">
            <v>3.8716832647413599</v>
          </cell>
          <cell r="K190">
            <v>-7.0918048577644397</v>
          </cell>
          <cell r="L190">
            <v>10.963488122505799</v>
          </cell>
          <cell r="M190">
            <v>3.5813070198857599</v>
          </cell>
          <cell r="N190">
            <v>0.5</v>
          </cell>
          <cell r="O190">
            <v>0</v>
          </cell>
          <cell r="P190">
            <v>0.28310994928740402</v>
          </cell>
          <cell r="Q190">
            <v>0</v>
          </cell>
          <cell r="R190">
            <v>0</v>
          </cell>
          <cell r="S190">
            <v>0</v>
          </cell>
          <cell r="T190">
            <v>1.018E-3</v>
          </cell>
          <cell r="U190">
            <v>0.139214</v>
          </cell>
          <cell r="V190">
            <v>0</v>
          </cell>
          <cell r="W190">
            <v>0.140232</v>
          </cell>
        </row>
        <row r="191">
          <cell r="B191" t="str">
            <v>E2201</v>
          </cell>
          <cell r="C191" t="str">
            <v>E06000035</v>
          </cell>
          <cell r="D191" t="str">
            <v>UNINFIR</v>
          </cell>
          <cell r="E191">
            <v>0</v>
          </cell>
          <cell r="F191" t="str">
            <v>Medway</v>
          </cell>
          <cell r="G191">
            <v>0.49</v>
          </cell>
          <cell r="H191">
            <v>57.326724406225502</v>
          </cell>
          <cell r="I191">
            <v>7.3082625046522702</v>
          </cell>
          <cell r="J191">
            <v>50.018461901573303</v>
          </cell>
          <cell r="K191">
            <v>2.6635697898414099</v>
          </cell>
          <cell r="L191">
            <v>47.354892111731893</v>
          </cell>
          <cell r="M191">
            <v>46.267077258955297</v>
          </cell>
          <cell r="N191">
            <v>0</v>
          </cell>
          <cell r="O191">
            <v>8.3740443863372303</v>
          </cell>
          <cell r="P191">
            <v>-1.35532107006309</v>
          </cell>
          <cell r="Q191">
            <v>0</v>
          </cell>
          <cell r="R191">
            <v>0</v>
          </cell>
          <cell r="S191">
            <v>0</v>
          </cell>
          <cell r="T191">
            <v>9.861E-3</v>
          </cell>
          <cell r="U191">
            <v>0.26567800000000003</v>
          </cell>
          <cell r="V191">
            <v>5.555E-3</v>
          </cell>
          <cell r="W191">
            <v>0.28109400000000001</v>
          </cell>
        </row>
        <row r="192">
          <cell r="B192" t="str">
            <v>E2436</v>
          </cell>
          <cell r="C192" t="str">
            <v>E07000133</v>
          </cell>
          <cell r="D192" t="str">
            <v>SD</v>
          </cell>
          <cell r="E192">
            <v>0</v>
          </cell>
          <cell r="F192" t="str">
            <v>Melton</v>
          </cell>
          <cell r="G192">
            <v>0.4</v>
          </cell>
          <cell r="H192">
            <v>1.4166789673615501</v>
          </cell>
          <cell r="I192">
            <v>3.9365547545912503E-2</v>
          </cell>
          <cell r="J192">
            <v>1.37731341981563</v>
          </cell>
          <cell r="K192">
            <v>-4.5707191489099896</v>
          </cell>
          <cell r="L192">
            <v>5.9480325687256199</v>
          </cell>
          <cell r="M192">
            <v>1.27401491332946</v>
          </cell>
          <cell r="N192">
            <v>0.5</v>
          </cell>
          <cell r="O192">
            <v>0</v>
          </cell>
          <cell r="P192">
            <v>0</v>
          </cell>
          <cell r="Q192">
            <v>0</v>
          </cell>
          <cell r="R192">
            <v>0</v>
          </cell>
          <cell r="S192">
            <v>0</v>
          </cell>
          <cell r="T192">
            <v>2.0400000000000001E-3</v>
          </cell>
          <cell r="U192">
            <v>3.7093000000000001E-2</v>
          </cell>
          <cell r="V192">
            <v>0</v>
          </cell>
          <cell r="W192">
            <v>3.9133000000000001E-2</v>
          </cell>
        </row>
        <row r="193">
          <cell r="B193" t="str">
            <v>E6143</v>
          </cell>
          <cell r="C193" t="str">
            <v>E31000041</v>
          </cell>
          <cell r="D193" t="str">
            <v>FIR</v>
          </cell>
          <cell r="E193">
            <v>0</v>
          </cell>
          <cell r="F193" t="str">
            <v>Merseyside Fire</v>
          </cell>
          <cell r="G193">
            <v>0.01</v>
          </cell>
          <cell r="H193">
            <v>33.648587289093498</v>
          </cell>
          <cell r="I193">
            <v>12.7590564889306</v>
          </cell>
          <cell r="J193">
            <v>20.889530800163001</v>
          </cell>
          <cell r="K193">
            <v>16.4276732294684</v>
          </cell>
          <cell r="L193">
            <v>4.4618575706946011</v>
          </cell>
          <cell r="M193">
            <v>19.322815990150701</v>
          </cell>
          <cell r="N193">
            <v>0</v>
          </cell>
          <cell r="O193">
            <v>0</v>
          </cell>
          <cell r="P193">
            <v>0</v>
          </cell>
          <cell r="Q193">
            <v>12.7555294707442</v>
          </cell>
          <cell r="R193">
            <v>0</v>
          </cell>
          <cell r="S193">
            <v>0</v>
          </cell>
          <cell r="T193">
            <v>0</v>
          </cell>
          <cell r="U193">
            <v>0</v>
          </cell>
          <cell r="V193">
            <v>0</v>
          </cell>
          <cell r="W193">
            <v>0</v>
          </cell>
        </row>
        <row r="194">
          <cell r="B194" t="str">
            <v>E5044</v>
          </cell>
          <cell r="C194" t="str">
            <v>E09000024</v>
          </cell>
          <cell r="D194" t="str">
            <v>OLB</v>
          </cell>
          <cell r="E194">
            <v>0</v>
          </cell>
          <cell r="F194" t="str">
            <v>Merton</v>
          </cell>
          <cell r="G194">
            <v>0.3</v>
          </cell>
          <cell r="H194">
            <v>43.414703277993297</v>
          </cell>
          <cell r="I194">
            <v>6.1082350273182904</v>
          </cell>
          <cell r="J194">
            <v>37.306468250675003</v>
          </cell>
          <cell r="K194">
            <v>6.6788490026184499</v>
          </cell>
          <cell r="L194">
            <v>30.627619248056554</v>
          </cell>
          <cell r="M194">
            <v>34.5084831318743</v>
          </cell>
          <cell r="N194">
            <v>0</v>
          </cell>
          <cell r="O194">
            <v>7.1179987027116596</v>
          </cell>
          <cell r="P194">
            <v>-1.2315504326729401</v>
          </cell>
          <cell r="Q194">
            <v>0</v>
          </cell>
          <cell r="R194">
            <v>0</v>
          </cell>
          <cell r="S194">
            <v>0</v>
          </cell>
          <cell r="T194">
            <v>2.1380000000000001E-3</v>
          </cell>
          <cell r="U194">
            <v>0.207201</v>
          </cell>
          <cell r="V194">
            <v>6.1488799999999998E-3</v>
          </cell>
          <cell r="W194">
            <v>0.21548787999999999</v>
          </cell>
        </row>
        <row r="195">
          <cell r="B195" t="str">
            <v>E1133</v>
          </cell>
          <cell r="C195" t="str">
            <v>E07000042</v>
          </cell>
          <cell r="D195" t="str">
            <v>SD</v>
          </cell>
          <cell r="E195">
            <v>0</v>
          </cell>
          <cell r="F195" t="str">
            <v>Mid Devon</v>
          </cell>
          <cell r="G195">
            <v>0.4</v>
          </cell>
          <cell r="H195">
            <v>2.3943610921255498</v>
          </cell>
          <cell r="I195">
            <v>9.8467641936456796E-2</v>
          </cell>
          <cell r="J195">
            <v>2.29589345018909</v>
          </cell>
          <cell r="K195">
            <v>-4.6199622603645896</v>
          </cell>
          <cell r="L195">
            <v>6.9158557105536795</v>
          </cell>
          <cell r="M195">
            <v>2.12370144142491</v>
          </cell>
          <cell r="N195">
            <v>0.5</v>
          </cell>
          <cell r="O195">
            <v>0</v>
          </cell>
          <cell r="P195">
            <v>0</v>
          </cell>
          <cell r="Q195">
            <v>0</v>
          </cell>
          <cell r="R195">
            <v>0</v>
          </cell>
          <cell r="S195">
            <v>0</v>
          </cell>
          <cell r="T195">
            <v>3.4484000000000001E-2</v>
          </cell>
          <cell r="U195">
            <v>6.3596E-2</v>
          </cell>
          <cell r="V195">
            <v>0</v>
          </cell>
          <cell r="W195">
            <v>9.8080000000000001E-2</v>
          </cell>
        </row>
        <row r="196">
          <cell r="B196" t="str">
            <v>E3534</v>
          </cell>
          <cell r="C196" t="str">
            <v>E07000203</v>
          </cell>
          <cell r="D196" t="str">
            <v>SD</v>
          </cell>
          <cell r="E196">
            <v>0</v>
          </cell>
          <cell r="F196" t="str">
            <v>Mid Suffolk</v>
          </cell>
          <cell r="G196">
            <v>0.4</v>
          </cell>
          <cell r="H196">
            <v>2.47237496590895</v>
          </cell>
          <cell r="I196">
            <v>0.113072348067132</v>
          </cell>
          <cell r="J196">
            <v>2.3593026178418199</v>
          </cell>
          <cell r="K196">
            <v>-8.2836000007856807</v>
          </cell>
          <cell r="L196">
            <v>10.642902618627501</v>
          </cell>
          <cell r="M196">
            <v>2.1823549215036802</v>
          </cell>
          <cell r="N196">
            <v>0.5</v>
          </cell>
          <cell r="O196">
            <v>0</v>
          </cell>
          <cell r="P196">
            <v>0</v>
          </cell>
          <cell r="Q196">
            <v>0</v>
          </cell>
          <cell r="R196">
            <v>0</v>
          </cell>
          <cell r="S196">
            <v>0</v>
          </cell>
          <cell r="T196">
            <v>4.1459000000000003E-2</v>
          </cell>
          <cell r="U196">
            <v>7.1215000000000001E-2</v>
          </cell>
          <cell r="V196">
            <v>0</v>
          </cell>
          <cell r="W196">
            <v>0.112674</v>
          </cell>
        </row>
        <row r="197">
          <cell r="B197" t="str">
            <v>E3836</v>
          </cell>
          <cell r="C197" t="str">
            <v>E07000228</v>
          </cell>
          <cell r="D197" t="str">
            <v>SD</v>
          </cell>
          <cell r="E197">
            <v>0</v>
          </cell>
          <cell r="F197" t="str">
            <v>Mid Sussex</v>
          </cell>
          <cell r="G197">
            <v>0.4</v>
          </cell>
          <cell r="H197">
            <v>2.3521871422374598</v>
          </cell>
          <cell r="I197">
            <v>0.129746240043628</v>
          </cell>
          <cell r="J197">
            <v>2.2224409021938301</v>
          </cell>
          <cell r="K197">
            <v>-18.205304483447101</v>
          </cell>
          <cell r="L197">
            <v>20.427745385640932</v>
          </cell>
          <cell r="M197">
            <v>2.05575783452929</v>
          </cell>
          <cell r="N197">
            <v>0.5</v>
          </cell>
          <cell r="O197">
            <v>0</v>
          </cell>
          <cell r="P197">
            <v>0</v>
          </cell>
          <cell r="Q197">
            <v>0</v>
          </cell>
          <cell r="R197">
            <v>0</v>
          </cell>
          <cell r="S197">
            <v>0</v>
          </cell>
          <cell r="T197">
            <v>2.6124000000000001E-2</v>
          </cell>
          <cell r="U197">
            <v>0.10324700000000001</v>
          </cell>
          <cell r="V197">
            <v>0</v>
          </cell>
          <cell r="W197">
            <v>0.12937100000000001</v>
          </cell>
        </row>
        <row r="198">
          <cell r="B198" t="str">
            <v>E0702</v>
          </cell>
          <cell r="C198" t="str">
            <v>E06000002</v>
          </cell>
          <cell r="D198" t="str">
            <v>UNINFIR</v>
          </cell>
          <cell r="E198">
            <v>0</v>
          </cell>
          <cell r="F198" t="str">
            <v>Middlesbrough</v>
          </cell>
          <cell r="G198">
            <v>0.49</v>
          </cell>
          <cell r="H198">
            <v>61.922330210709802</v>
          </cell>
          <cell r="I198">
            <v>14.1823075660282</v>
          </cell>
          <cell r="J198">
            <v>47.740022644681602</v>
          </cell>
          <cell r="K198">
            <v>29.3468169524396</v>
          </cell>
          <cell r="L198">
            <v>18.393205692242002</v>
          </cell>
          <cell r="M198">
            <v>44.159520946330503</v>
          </cell>
          <cell r="N198">
            <v>0</v>
          </cell>
          <cell r="O198">
            <v>13.0837048045238</v>
          </cell>
          <cell r="P198">
            <v>0.78382806802510196</v>
          </cell>
          <cell r="Q198">
            <v>0</v>
          </cell>
          <cell r="R198">
            <v>0</v>
          </cell>
          <cell r="S198">
            <v>0</v>
          </cell>
          <cell r="T198">
            <v>7.2300000000000001E-4</v>
          </cell>
          <cell r="U198">
            <v>0.30273899999999998</v>
          </cell>
          <cell r="V198">
            <v>3.2521999999999998E-3</v>
          </cell>
          <cell r="W198">
            <v>0.30671419999999994</v>
          </cell>
        </row>
        <row r="199">
          <cell r="B199" t="str">
            <v>E0401</v>
          </cell>
          <cell r="C199" t="str">
            <v>E06000042</v>
          </cell>
          <cell r="D199" t="str">
            <v>UNINFIR</v>
          </cell>
          <cell r="E199">
            <v>0</v>
          </cell>
          <cell r="F199" t="str">
            <v>Milton Keynes</v>
          </cell>
          <cell r="G199">
            <v>0.49</v>
          </cell>
          <cell r="H199">
            <v>54.940912514972403</v>
          </cell>
          <cell r="I199">
            <v>6.7310908075628504</v>
          </cell>
          <cell r="J199">
            <v>48.209821707409603</v>
          </cell>
          <cell r="K199">
            <v>-39.1646652082595</v>
          </cell>
          <cell r="L199">
            <v>87.37448691566911</v>
          </cell>
          <cell r="M199">
            <v>44.594085079353803</v>
          </cell>
          <cell r="N199">
            <v>0.44823914383680302</v>
          </cell>
          <cell r="O199">
            <v>7.1183927494002601</v>
          </cell>
          <cell r="P199">
            <v>-0.73769270685427102</v>
          </cell>
          <cell r="Q199">
            <v>0</v>
          </cell>
          <cell r="R199">
            <v>0</v>
          </cell>
          <cell r="S199">
            <v>0</v>
          </cell>
          <cell r="T199">
            <v>3.0953999999999999E-2</v>
          </cell>
          <cell r="U199">
            <v>0.30503999999999998</v>
          </cell>
          <cell r="V199">
            <v>6.2569499999999998E-3</v>
          </cell>
          <cell r="W199">
            <v>0.34225094999999994</v>
          </cell>
        </row>
        <row r="200">
          <cell r="B200" t="str">
            <v>E3634</v>
          </cell>
          <cell r="C200" t="str">
            <v>E07000210</v>
          </cell>
          <cell r="D200" t="str">
            <v>SD</v>
          </cell>
          <cell r="E200">
            <v>0</v>
          </cell>
          <cell r="F200" t="str">
            <v>Mole Valley</v>
          </cell>
          <cell r="G200">
            <v>0.4</v>
          </cell>
          <cell r="H200">
            <v>1.44239300471083</v>
          </cell>
          <cell r="I200">
            <v>0.108050292375327</v>
          </cell>
          <cell r="J200">
            <v>1.3343427123355101</v>
          </cell>
          <cell r="K200">
            <v>-17.548859674793999</v>
          </cell>
          <cell r="L200">
            <v>18.883202387129508</v>
          </cell>
          <cell r="M200">
            <v>1.23426700891034</v>
          </cell>
          <cell r="N200">
            <v>0.5</v>
          </cell>
          <cell r="O200">
            <v>0</v>
          </cell>
          <cell r="P200">
            <v>0</v>
          </cell>
          <cell r="Q200">
            <v>0</v>
          </cell>
          <cell r="R200">
            <v>0</v>
          </cell>
          <cell r="S200">
            <v>0</v>
          </cell>
          <cell r="T200">
            <v>4.1916000000000002E-2</v>
          </cell>
          <cell r="U200">
            <v>6.5908999999999995E-2</v>
          </cell>
          <cell r="V200">
            <v>0</v>
          </cell>
          <cell r="W200">
            <v>0.107825</v>
          </cell>
        </row>
        <row r="201">
          <cell r="B201" t="str">
            <v>E1738</v>
          </cell>
          <cell r="C201" t="str">
            <v>E07000091</v>
          </cell>
          <cell r="D201" t="str">
            <v>SD</v>
          </cell>
          <cell r="E201">
            <v>0</v>
          </cell>
          <cell r="F201" t="str">
            <v>New Forest</v>
          </cell>
          <cell r="G201">
            <v>0.4</v>
          </cell>
          <cell r="H201">
            <v>4.3904937033317202</v>
          </cell>
          <cell r="I201">
            <v>0.243505183477393</v>
          </cell>
          <cell r="J201">
            <v>4.1469885198543297</v>
          </cell>
          <cell r="K201">
            <v>-26.840424473250899</v>
          </cell>
          <cell r="L201">
            <v>30.987412993105227</v>
          </cell>
          <cell r="M201">
            <v>3.8359643808652502</v>
          </cell>
          <cell r="N201">
            <v>0.5</v>
          </cell>
          <cell r="O201">
            <v>0</v>
          </cell>
          <cell r="P201">
            <v>0</v>
          </cell>
          <cell r="Q201">
            <v>0</v>
          </cell>
          <cell r="R201">
            <v>0</v>
          </cell>
          <cell r="S201">
            <v>0</v>
          </cell>
          <cell r="T201">
            <v>0.101719</v>
          </cell>
          <cell r="U201">
            <v>0.14108599999999999</v>
          </cell>
          <cell r="V201">
            <v>0</v>
          </cell>
          <cell r="W201">
            <v>0.24280499999999999</v>
          </cell>
        </row>
        <row r="202">
          <cell r="B202" t="str">
            <v>E3036</v>
          </cell>
          <cell r="C202" t="str">
            <v>E07000175</v>
          </cell>
          <cell r="D202" t="str">
            <v>SD</v>
          </cell>
          <cell r="E202">
            <v>0</v>
          </cell>
          <cell r="F202" t="str">
            <v>Newark and Sherwood</v>
          </cell>
          <cell r="G202">
            <v>0.4</v>
          </cell>
          <cell r="H202">
            <v>4.0437678396692496</v>
          </cell>
          <cell r="I202">
            <v>0.228403286918031</v>
          </cell>
          <cell r="J202">
            <v>3.8153645527512099</v>
          </cell>
          <cell r="K202">
            <v>-12.0063478009452</v>
          </cell>
          <cell r="L202">
            <v>15.821712353696409</v>
          </cell>
          <cell r="M202">
            <v>3.5292122112948698</v>
          </cell>
          <cell r="N202">
            <v>0.5</v>
          </cell>
          <cell r="O202">
            <v>0</v>
          </cell>
          <cell r="P202">
            <v>9.5998095312150603E-2</v>
          </cell>
          <cell r="Q202">
            <v>0</v>
          </cell>
          <cell r="R202">
            <v>0</v>
          </cell>
          <cell r="S202">
            <v>0</v>
          </cell>
          <cell r="T202">
            <v>2.0840000000000001E-2</v>
          </cell>
          <cell r="U202">
            <v>0.11092100000000001</v>
          </cell>
          <cell r="V202">
            <v>0</v>
          </cell>
          <cell r="W202">
            <v>0.13176100000000002</v>
          </cell>
        </row>
        <row r="203">
          <cell r="B203" t="str">
            <v>E3434</v>
          </cell>
          <cell r="C203" t="str">
            <v>E07000195</v>
          </cell>
          <cell r="D203" t="str">
            <v>SD</v>
          </cell>
          <cell r="E203">
            <v>0</v>
          </cell>
          <cell r="F203" t="str">
            <v>Newcastle-under-Lyme</v>
          </cell>
          <cell r="G203">
            <v>0.4</v>
          </cell>
          <cell r="H203">
            <v>4.0931117306837104</v>
          </cell>
          <cell r="I203">
            <v>0.217284298601884</v>
          </cell>
          <cell r="J203">
            <v>3.8758274320818198</v>
          </cell>
          <cell r="K203">
            <v>-10.6627094722074</v>
          </cell>
          <cell r="L203">
            <v>14.53853690428922</v>
          </cell>
          <cell r="M203">
            <v>3.58514037467569</v>
          </cell>
          <cell r="N203">
            <v>0.5</v>
          </cell>
          <cell r="O203">
            <v>0</v>
          </cell>
          <cell r="P203">
            <v>7.2448898379675303E-2</v>
          </cell>
          <cell r="Q203">
            <v>0</v>
          </cell>
          <cell r="R203">
            <v>0</v>
          </cell>
          <cell r="S203">
            <v>0</v>
          </cell>
          <cell r="T203">
            <v>8.4840000000000002E-3</v>
          </cell>
          <cell r="U203">
            <v>0.13569700000000001</v>
          </cell>
          <cell r="V203">
            <v>0</v>
          </cell>
          <cell r="W203">
            <v>0.144181</v>
          </cell>
        </row>
        <row r="204">
          <cell r="B204" t="str">
            <v>E4502</v>
          </cell>
          <cell r="C204" t="str">
            <v>E08000021</v>
          </cell>
          <cell r="D204" t="str">
            <v>MD</v>
          </cell>
          <cell r="E204">
            <v>0</v>
          </cell>
          <cell r="F204" t="str">
            <v>Newcastle upon Tyne</v>
          </cell>
          <cell r="G204">
            <v>0.49</v>
          </cell>
          <cell r="H204">
            <v>124.951994467288</v>
          </cell>
          <cell r="I204">
            <v>31.177488100551201</v>
          </cell>
          <cell r="J204">
            <v>93.774506366736702</v>
          </cell>
          <cell r="K204">
            <v>24.021184764652102</v>
          </cell>
          <cell r="L204">
            <v>69.753321602084597</v>
          </cell>
          <cell r="M204">
            <v>86.741418389231498</v>
          </cell>
          <cell r="N204">
            <v>0</v>
          </cell>
          <cell r="O204">
            <v>28.626174780895301</v>
          </cell>
          <cell r="P204">
            <v>1.76660787834322</v>
          </cell>
          <cell r="Q204">
            <v>0</v>
          </cell>
          <cell r="R204">
            <v>0</v>
          </cell>
          <cell r="S204">
            <v>0</v>
          </cell>
          <cell r="T204">
            <v>0</v>
          </cell>
          <cell r="U204">
            <v>0.75943700000000003</v>
          </cell>
          <cell r="V204">
            <v>9.4354199999999999E-3</v>
          </cell>
          <cell r="W204">
            <v>0.76887242</v>
          </cell>
        </row>
        <row r="205">
          <cell r="B205" t="str">
            <v>E5045</v>
          </cell>
          <cell r="C205" t="str">
            <v>E09000025</v>
          </cell>
          <cell r="D205" t="str">
            <v>OLB</v>
          </cell>
          <cell r="E205">
            <v>0</v>
          </cell>
          <cell r="F205" t="str">
            <v>Newham</v>
          </cell>
          <cell r="G205">
            <v>0.3</v>
          </cell>
          <cell r="H205">
            <v>158.245939424147</v>
          </cell>
          <cell r="I205">
            <v>42.603947041974102</v>
          </cell>
          <cell r="J205">
            <v>115.641992382173</v>
          </cell>
          <cell r="K205">
            <v>71.786643944484794</v>
          </cell>
          <cell r="L205">
            <v>43.855348437688207</v>
          </cell>
          <cell r="M205">
            <v>106.96884295351001</v>
          </cell>
          <cell r="N205">
            <v>0</v>
          </cell>
          <cell r="O205">
            <v>36.833514901614798</v>
          </cell>
          <cell r="P205">
            <v>5.1405652315276802</v>
          </cell>
          <cell r="Q205">
            <v>0</v>
          </cell>
          <cell r="R205">
            <v>0</v>
          </cell>
          <cell r="S205">
            <v>0</v>
          </cell>
          <cell r="T205">
            <v>0</v>
          </cell>
          <cell r="U205">
            <v>0.60137799999999997</v>
          </cell>
          <cell r="V205">
            <v>8.9637499999999995E-3</v>
          </cell>
          <cell r="W205">
            <v>0.61034175000000002</v>
          </cell>
        </row>
        <row r="206">
          <cell r="B206" t="str">
            <v>E2620</v>
          </cell>
          <cell r="C206" t="str">
            <v>E10000020</v>
          </cell>
          <cell r="D206" t="str">
            <v>SCFIR</v>
          </cell>
          <cell r="E206">
            <v>0</v>
          </cell>
          <cell r="F206" t="str">
            <v>Norfolk</v>
          </cell>
          <cell r="G206">
            <v>0.1</v>
          </cell>
          <cell r="H206">
            <v>205.874708328808</v>
          </cell>
          <cell r="I206">
            <v>45.055048203660597</v>
          </cell>
          <cell r="J206">
            <v>160.81966012514701</v>
          </cell>
          <cell r="K206">
            <v>132.93613177207001</v>
          </cell>
          <cell r="L206">
            <v>27.883528353076997</v>
          </cell>
          <cell r="M206">
            <v>148.75818561576099</v>
          </cell>
          <cell r="N206">
            <v>0</v>
          </cell>
          <cell r="O206">
            <v>40.343390294008501</v>
          </cell>
          <cell r="P206">
            <v>0</v>
          </cell>
          <cell r="Q206">
            <v>4.6607426190410202</v>
          </cell>
          <cell r="R206">
            <v>0</v>
          </cell>
          <cell r="S206">
            <v>0</v>
          </cell>
          <cell r="T206">
            <v>0</v>
          </cell>
          <cell r="U206">
            <v>0</v>
          </cell>
          <cell r="V206">
            <v>2.3762269999999999E-2</v>
          </cell>
          <cell r="W206">
            <v>2.3762269999999999E-2</v>
          </cell>
        </row>
        <row r="207">
          <cell r="B207" t="str">
            <v>E1134</v>
          </cell>
          <cell r="C207" t="str">
            <v>E07000043</v>
          </cell>
          <cell r="D207" t="str">
            <v>SD</v>
          </cell>
          <cell r="E207">
            <v>0</v>
          </cell>
          <cell r="F207" t="str">
            <v>North Devon</v>
          </cell>
          <cell r="G207">
            <v>0.4</v>
          </cell>
          <cell r="H207">
            <v>3.33558807532087</v>
          </cell>
          <cell r="I207">
            <v>0.23292503894869199</v>
          </cell>
          <cell r="J207">
            <v>3.1026630363721801</v>
          </cell>
          <cell r="K207">
            <v>-10.1327502124383</v>
          </cell>
          <cell r="L207">
            <v>13.235413248810479</v>
          </cell>
          <cell r="M207">
            <v>2.86996330864427</v>
          </cell>
          <cell r="N207">
            <v>0.5</v>
          </cell>
          <cell r="O207">
            <v>0</v>
          </cell>
          <cell r="P207">
            <v>1.83071808520671E-2</v>
          </cell>
          <cell r="Q207">
            <v>0</v>
          </cell>
          <cell r="R207">
            <v>0</v>
          </cell>
          <cell r="S207">
            <v>0</v>
          </cell>
          <cell r="T207">
            <v>0.106463</v>
          </cell>
          <cell r="U207">
            <v>0.107631</v>
          </cell>
          <cell r="V207">
            <v>0</v>
          </cell>
          <cell r="W207">
            <v>0.21409400000000001</v>
          </cell>
        </row>
        <row r="208">
          <cell r="B208" t="str">
            <v>E1038</v>
          </cell>
          <cell r="C208" t="str">
            <v>E07000038</v>
          </cell>
          <cell r="D208" t="str">
            <v>SD</v>
          </cell>
          <cell r="E208">
            <v>0</v>
          </cell>
          <cell r="F208" t="str">
            <v>North East Derbyshire</v>
          </cell>
          <cell r="G208">
            <v>0.4</v>
          </cell>
          <cell r="H208">
            <v>3.02387951855252</v>
          </cell>
          <cell r="I208">
            <v>0.117111782804519</v>
          </cell>
          <cell r="J208">
            <v>2.9067677357480002</v>
          </cell>
          <cell r="K208">
            <v>-3.7144529651995102</v>
          </cell>
          <cell r="L208">
            <v>6.6212207009475108</v>
          </cell>
          <cell r="M208">
            <v>2.6887601555669001</v>
          </cell>
          <cell r="N208">
            <v>0.5</v>
          </cell>
          <cell r="O208">
            <v>0</v>
          </cell>
          <cell r="P208">
            <v>0</v>
          </cell>
          <cell r="Q208">
            <v>0</v>
          </cell>
          <cell r="R208">
            <v>0</v>
          </cell>
          <cell r="S208">
            <v>0</v>
          </cell>
          <cell r="T208">
            <v>4.8149999999999998E-3</v>
          </cell>
          <cell r="U208">
            <v>0.111806</v>
          </cell>
          <cell r="V208">
            <v>0</v>
          </cell>
          <cell r="W208">
            <v>0.116621</v>
          </cell>
        </row>
        <row r="209">
          <cell r="B209" t="str">
            <v>E2003</v>
          </cell>
          <cell r="C209" t="str">
            <v>E06000012</v>
          </cell>
          <cell r="D209" t="str">
            <v>UNINFIR</v>
          </cell>
          <cell r="E209">
            <v>0</v>
          </cell>
          <cell r="F209" t="str">
            <v>North East Lincolnshire</v>
          </cell>
          <cell r="G209">
            <v>0.49</v>
          </cell>
          <cell r="H209">
            <v>51.874280180735703</v>
          </cell>
          <cell r="I209">
            <v>10.6557540534072</v>
          </cell>
          <cell r="J209">
            <v>41.218526127328502</v>
          </cell>
          <cell r="K209">
            <v>10.0635733055404</v>
          </cell>
          <cell r="L209">
            <v>31.1549528217881</v>
          </cell>
          <cell r="M209">
            <v>38.1271366677788</v>
          </cell>
          <cell r="N209">
            <v>0</v>
          </cell>
          <cell r="O209">
            <v>10.2307783893409</v>
          </cell>
          <cell r="P209">
            <v>0.19999518940495201</v>
          </cell>
          <cell r="Q209">
            <v>0</v>
          </cell>
          <cell r="R209">
            <v>0</v>
          </cell>
          <cell r="S209">
            <v>0</v>
          </cell>
          <cell r="T209">
            <v>0</v>
          </cell>
          <cell r="U209">
            <v>0.21367</v>
          </cell>
          <cell r="V209">
            <v>4.3510800000000002E-3</v>
          </cell>
          <cell r="W209">
            <v>0.21802108000000001</v>
          </cell>
        </row>
        <row r="210">
          <cell r="B210" t="str">
            <v>E1935</v>
          </cell>
          <cell r="C210" t="str">
            <v>E07000099</v>
          </cell>
          <cell r="D210" t="str">
            <v>SD</v>
          </cell>
          <cell r="E210">
            <v>0</v>
          </cell>
          <cell r="F210" t="str">
            <v>North Hertfordshire</v>
          </cell>
          <cell r="G210">
            <v>0.4</v>
          </cell>
          <cell r="H210">
            <v>2.98014122525188</v>
          </cell>
          <cell r="I210">
            <v>0.15217847719942701</v>
          </cell>
          <cell r="J210">
            <v>2.8279627480524501</v>
          </cell>
          <cell r="K210">
            <v>-15.3065662281138</v>
          </cell>
          <cell r="L210">
            <v>18.134528976166251</v>
          </cell>
          <cell r="M210">
            <v>2.6158655419485202</v>
          </cell>
          <cell r="N210">
            <v>0.5</v>
          </cell>
          <cell r="O210">
            <v>0</v>
          </cell>
          <cell r="P210">
            <v>0</v>
          </cell>
          <cell r="Q210">
            <v>0</v>
          </cell>
          <cell r="R210">
            <v>0</v>
          </cell>
          <cell r="S210">
            <v>0</v>
          </cell>
          <cell r="T210">
            <v>1.9730999999999999E-2</v>
          </cell>
          <cell r="U210">
            <v>0.13197</v>
          </cell>
          <cell r="V210">
            <v>0</v>
          </cell>
          <cell r="W210">
            <v>0.151701</v>
          </cell>
        </row>
        <row r="211">
          <cell r="B211" t="str">
            <v>E2534</v>
          </cell>
          <cell r="C211" t="str">
            <v>E07000139</v>
          </cell>
          <cell r="D211" t="str">
            <v>SD</v>
          </cell>
          <cell r="E211">
            <v>0</v>
          </cell>
          <cell r="F211" t="str">
            <v>North Kesteven</v>
          </cell>
          <cell r="G211">
            <v>0.4</v>
          </cell>
          <cell r="H211">
            <v>3.3426776990008999</v>
          </cell>
          <cell r="I211">
            <v>0.112436398521388</v>
          </cell>
          <cell r="J211">
            <v>3.2302413004795101</v>
          </cell>
          <cell r="K211">
            <v>-7.1682372678052202</v>
          </cell>
          <cell r="L211">
            <v>10.39847856828473</v>
          </cell>
          <cell r="M211">
            <v>2.9879732029435502</v>
          </cell>
          <cell r="N211">
            <v>0.5</v>
          </cell>
          <cell r="O211">
            <v>0</v>
          </cell>
          <cell r="P211">
            <v>0</v>
          </cell>
          <cell r="Q211">
            <v>0</v>
          </cell>
          <cell r="R211">
            <v>0</v>
          </cell>
          <cell r="S211">
            <v>0</v>
          </cell>
          <cell r="T211">
            <v>2.1339E-2</v>
          </cell>
          <cell r="U211">
            <v>9.0551999999999994E-2</v>
          </cell>
          <cell r="V211">
            <v>0</v>
          </cell>
          <cell r="W211">
            <v>0.11189099999999999</v>
          </cell>
        </row>
        <row r="212">
          <cell r="B212" t="str">
            <v>E2004</v>
          </cell>
          <cell r="C212" t="str">
            <v>E06000013</v>
          </cell>
          <cell r="D212" t="str">
            <v>UNINFIR</v>
          </cell>
          <cell r="E212">
            <v>0</v>
          </cell>
          <cell r="F212" t="str">
            <v>North Lincolnshire</v>
          </cell>
          <cell r="G212">
            <v>0.49</v>
          </cell>
          <cell r="H212">
            <v>41.693544111455402</v>
          </cell>
          <cell r="I212">
            <v>7.28120942828044</v>
          </cell>
          <cell r="J212">
            <v>34.412334683174997</v>
          </cell>
          <cell r="K212">
            <v>-4.1786975285967598</v>
          </cell>
          <cell r="L212">
            <v>38.591032211771754</v>
          </cell>
          <cell r="M212">
            <v>31.831409581936899</v>
          </cell>
          <cell r="N212">
            <v>0.108281569294798</v>
          </cell>
          <cell r="O212">
            <v>7.1598262833822002</v>
          </cell>
          <cell r="P212">
            <v>-8.7996622776702907E-2</v>
          </cell>
          <cell r="Q212">
            <v>0</v>
          </cell>
          <cell r="R212">
            <v>0</v>
          </cell>
          <cell r="S212">
            <v>0</v>
          </cell>
          <cell r="T212">
            <v>2.4930999999999998E-2</v>
          </cell>
          <cell r="U212">
            <v>0.174342</v>
          </cell>
          <cell r="V212">
            <v>4.2965399999999997E-3</v>
          </cell>
          <cell r="W212">
            <v>0.20356953999999999</v>
          </cell>
        </row>
        <row r="213">
          <cell r="B213" t="str">
            <v>E2635</v>
          </cell>
          <cell r="C213" t="str">
            <v>E07000147</v>
          </cell>
          <cell r="D213" t="str">
            <v>SD</v>
          </cell>
          <cell r="E213">
            <v>0</v>
          </cell>
          <cell r="F213" t="str">
            <v>North Norfolk</v>
          </cell>
          <cell r="G213">
            <v>0.4</v>
          </cell>
          <cell r="H213">
            <v>3.6357679780596701</v>
          </cell>
          <cell r="I213">
            <v>0.28984785375114203</v>
          </cell>
          <cell r="J213">
            <v>3.3459201243085301</v>
          </cell>
          <cell r="K213">
            <v>-8.2470404116970304</v>
          </cell>
          <cell r="L213">
            <v>11.59296053600556</v>
          </cell>
          <cell r="M213">
            <v>3.09497611498539</v>
          </cell>
          <cell r="N213">
            <v>0.5</v>
          </cell>
          <cell r="O213">
            <v>0</v>
          </cell>
          <cell r="P213">
            <v>0.10246192384658601</v>
          </cell>
          <cell r="Q213">
            <v>0</v>
          </cell>
          <cell r="R213">
            <v>0</v>
          </cell>
          <cell r="S213">
            <v>0</v>
          </cell>
          <cell r="T213">
            <v>5.0074E-2</v>
          </cell>
          <cell r="U213">
            <v>0.13674700000000001</v>
          </cell>
          <cell r="V213">
            <v>0</v>
          </cell>
          <cell r="W213">
            <v>0.18682100000000001</v>
          </cell>
        </row>
        <row r="214">
          <cell r="B214" t="str">
            <v>E2801</v>
          </cell>
          <cell r="C214" t="str">
            <v>E06000061</v>
          </cell>
          <cell r="D214" t="str">
            <v>UNINFIR</v>
          </cell>
          <cell r="E214">
            <v>0</v>
          </cell>
          <cell r="F214" t="str">
            <v>North Northamptonshire</v>
          </cell>
          <cell r="G214">
            <v>0.49</v>
          </cell>
          <cell r="H214">
            <v>64.646761636000605</v>
          </cell>
          <cell r="I214">
            <v>5.7405903860258896</v>
          </cell>
          <cell r="J214">
            <v>58.906171249974697</v>
          </cell>
          <cell r="K214">
            <v>-3.7294090285902901</v>
          </cell>
          <cell r="L214">
            <v>62.635580278564987</v>
          </cell>
          <cell r="M214">
            <v>54.488208406226597</v>
          </cell>
          <cell r="N214">
            <v>5.9541382262352199E-2</v>
          </cell>
          <cell r="O214">
            <v>4.91115690313862</v>
          </cell>
          <cell r="P214">
            <v>0.48630210097494803</v>
          </cell>
          <cell r="Q214">
            <v>0</v>
          </cell>
          <cell r="R214">
            <v>0</v>
          </cell>
          <cell r="S214">
            <v>0</v>
          </cell>
          <cell r="T214">
            <v>3.5664000000000001E-2</v>
          </cell>
          <cell r="U214">
            <v>0.29019099999999998</v>
          </cell>
          <cell r="V214">
            <v>7.3305799999999997E-3</v>
          </cell>
          <cell r="W214">
            <v>0.33318557999999998</v>
          </cell>
        </row>
        <row r="215">
          <cell r="B215" t="str">
            <v>E0104</v>
          </cell>
          <cell r="C215" t="str">
            <v>E06000024</v>
          </cell>
          <cell r="D215" t="str">
            <v>UNINFIR</v>
          </cell>
          <cell r="E215">
            <v>0</v>
          </cell>
          <cell r="F215" t="str">
            <v>North Somerset</v>
          </cell>
          <cell r="G215">
            <v>0.49</v>
          </cell>
          <cell r="H215">
            <v>35.684923388757902</v>
          </cell>
          <cell r="I215">
            <v>2.7124934114424599</v>
          </cell>
          <cell r="J215">
            <v>32.9724299773154</v>
          </cell>
          <cell r="K215">
            <v>-0.72046315885435397</v>
          </cell>
          <cell r="L215">
            <v>33.692893136169751</v>
          </cell>
          <cell r="M215">
            <v>30.499497729016799</v>
          </cell>
          <cell r="N215">
            <v>2.13832381785263E-2</v>
          </cell>
          <cell r="O215">
            <v>3.7971804480285098</v>
          </cell>
          <cell r="P215">
            <v>-1.3245532886003999</v>
          </cell>
          <cell r="Q215">
            <v>0</v>
          </cell>
          <cell r="R215">
            <v>0</v>
          </cell>
          <cell r="S215">
            <v>0</v>
          </cell>
          <cell r="T215">
            <v>1.9229E-2</v>
          </cell>
          <cell r="U215">
            <v>0.210309</v>
          </cell>
          <cell r="V215">
            <v>4.7611399999999996E-3</v>
          </cell>
          <cell r="W215">
            <v>0.23429913999999999</v>
          </cell>
        </row>
        <row r="216">
          <cell r="B216" t="str">
            <v>E4503</v>
          </cell>
          <cell r="C216" t="str">
            <v>E08000022</v>
          </cell>
          <cell r="D216" t="str">
            <v>MD</v>
          </cell>
          <cell r="E216">
            <v>0</v>
          </cell>
          <cell r="F216" t="str">
            <v>North Tyneside</v>
          </cell>
          <cell r="G216">
            <v>0.49</v>
          </cell>
          <cell r="H216">
            <v>63.392657979208202</v>
          </cell>
          <cell r="I216">
            <v>13.283803856217601</v>
          </cell>
          <cell r="J216">
            <v>50.1088541229906</v>
          </cell>
          <cell r="K216">
            <v>20.691786002167898</v>
          </cell>
          <cell r="L216">
            <v>29.417068120822702</v>
          </cell>
          <cell r="M216">
            <v>46.350690063766301</v>
          </cell>
          <cell r="N216">
            <v>0</v>
          </cell>
          <cell r="O216">
            <v>12.8386349176099</v>
          </cell>
          <cell r="P216">
            <v>0.146047708209956</v>
          </cell>
          <cell r="Q216">
            <v>0</v>
          </cell>
          <cell r="R216">
            <v>0</v>
          </cell>
          <cell r="S216">
            <v>0</v>
          </cell>
          <cell r="T216">
            <v>0</v>
          </cell>
          <cell r="U216">
            <v>0.28543099999999999</v>
          </cell>
          <cell r="V216">
            <v>5.2297799999999998E-3</v>
          </cell>
          <cell r="W216">
            <v>0.29066078000000001</v>
          </cell>
        </row>
        <row r="217">
          <cell r="B217" t="str">
            <v>E3731</v>
          </cell>
          <cell r="C217" t="str">
            <v>E07000218</v>
          </cell>
          <cell r="D217" t="str">
            <v>SD</v>
          </cell>
          <cell r="E217">
            <v>0</v>
          </cell>
          <cell r="F217" t="str">
            <v>North Warwickshire</v>
          </cell>
          <cell r="G217">
            <v>0.4</v>
          </cell>
          <cell r="H217">
            <v>2.0744025479427202</v>
          </cell>
          <cell r="I217">
            <v>8.0834596852264198E-2</v>
          </cell>
          <cell r="J217">
            <v>1.99356795109046</v>
          </cell>
          <cell r="K217">
            <v>-19.670373471548501</v>
          </cell>
          <cell r="L217">
            <v>21.66394142263896</v>
          </cell>
          <cell r="M217">
            <v>1.84405035475867</v>
          </cell>
          <cell r="N217">
            <v>0.5</v>
          </cell>
          <cell r="O217">
            <v>0</v>
          </cell>
          <cell r="P217">
            <v>0</v>
          </cell>
          <cell r="Q217">
            <v>0</v>
          </cell>
          <cell r="R217">
            <v>0</v>
          </cell>
          <cell r="S217">
            <v>0</v>
          </cell>
          <cell r="T217">
            <v>7.9459999999999999E-3</v>
          </cell>
          <cell r="U217">
            <v>7.2552000000000005E-2</v>
          </cell>
          <cell r="V217">
            <v>0</v>
          </cell>
          <cell r="W217">
            <v>8.0498E-2</v>
          </cell>
        </row>
        <row r="218">
          <cell r="B218" t="str">
            <v>E2437</v>
          </cell>
          <cell r="C218" t="str">
            <v>E07000134</v>
          </cell>
          <cell r="D218" t="str">
            <v>SD</v>
          </cell>
          <cell r="E218">
            <v>0</v>
          </cell>
          <cell r="F218" t="str">
            <v>North West Leicestershire</v>
          </cell>
          <cell r="G218">
            <v>0.4</v>
          </cell>
          <cell r="H218">
            <v>2.5837435740532801</v>
          </cell>
          <cell r="I218">
            <v>9.0178017211050093E-2</v>
          </cell>
          <cell r="J218">
            <v>2.4935655568422299</v>
          </cell>
          <cell r="K218">
            <v>-22.647628388675901</v>
          </cell>
          <cell r="L218">
            <v>25.141193945518133</v>
          </cell>
          <cell r="M218">
            <v>2.3065481400790602</v>
          </cell>
          <cell r="N218">
            <v>0.5</v>
          </cell>
          <cell r="O218">
            <v>0</v>
          </cell>
          <cell r="P218">
            <v>0</v>
          </cell>
          <cell r="Q218">
            <v>0</v>
          </cell>
          <cell r="R218">
            <v>0</v>
          </cell>
          <cell r="S218">
            <v>0</v>
          </cell>
          <cell r="T218">
            <v>9.0279999999999996E-3</v>
          </cell>
          <cell r="U218">
            <v>8.0728999999999995E-2</v>
          </cell>
          <cell r="V218">
            <v>0</v>
          </cell>
          <cell r="W218">
            <v>8.975699999999999E-2</v>
          </cell>
        </row>
        <row r="219">
          <cell r="B219" t="str">
            <v>E2702</v>
          </cell>
          <cell r="C219" t="str">
            <v>E0600065</v>
          </cell>
          <cell r="D219" t="str">
            <v>UA</v>
          </cell>
          <cell r="E219">
            <v>0</v>
          </cell>
          <cell r="F219" t="str">
            <v>North Yorkshire10</v>
          </cell>
          <cell r="G219">
            <v>0.49</v>
          </cell>
          <cell r="H219">
            <v>89.074618051371004</v>
          </cell>
          <cell r="I219">
            <v>0.97692411740220697</v>
          </cell>
          <cell r="J219">
            <v>88.097693933968799</v>
          </cell>
          <cell r="K219">
            <v>-22.9015126217862</v>
          </cell>
          <cell r="L219">
            <v>110.99920655575499</v>
          </cell>
          <cell r="M219">
            <v>81.490366888921102</v>
          </cell>
          <cell r="N219">
            <v>0.206321408345228</v>
          </cell>
          <cell r="O219">
            <v>0</v>
          </cell>
          <cell r="P219">
            <v>0.16053663714501301</v>
          </cell>
          <cell r="Q219">
            <v>0</v>
          </cell>
          <cell r="R219">
            <v>0</v>
          </cell>
          <cell r="S219">
            <v>0</v>
          </cell>
          <cell r="T219">
            <v>0.203704</v>
          </cell>
          <cell r="U219">
            <v>0.57458500000000001</v>
          </cell>
          <cell r="V219">
            <v>2.3223939999999998E-2</v>
          </cell>
          <cell r="W219">
            <v>0.80151294000000006</v>
          </cell>
        </row>
        <row r="220">
          <cell r="B220" t="str">
            <v>E6127</v>
          </cell>
          <cell r="C220" t="str">
            <v>E31000027</v>
          </cell>
          <cell r="D220" t="str">
            <v>FIR</v>
          </cell>
          <cell r="E220">
            <v>0</v>
          </cell>
          <cell r="F220" t="str">
            <v>North Yorkshire Police, Fire and Crime Commissioner</v>
          </cell>
          <cell r="G220">
            <v>0.01</v>
          </cell>
          <cell r="H220">
            <v>9.2839525193446804</v>
          </cell>
          <cell r="I220">
            <v>2.8989158843735501</v>
          </cell>
          <cell r="J220">
            <v>6.3850366349711303</v>
          </cell>
          <cell r="K220">
            <v>3.21097823907549</v>
          </cell>
          <cell r="L220">
            <v>3.1740583958956403</v>
          </cell>
          <cell r="M220">
            <v>5.9061588873483002</v>
          </cell>
          <cell r="N220">
            <v>0</v>
          </cell>
          <cell r="O220">
            <v>0</v>
          </cell>
          <cell r="P220">
            <v>0</v>
          </cell>
          <cell r="Q220">
            <v>2.8978378256525601</v>
          </cell>
          <cell r="R220">
            <v>0</v>
          </cell>
          <cell r="S220">
            <v>0</v>
          </cell>
          <cell r="T220">
            <v>0</v>
          </cell>
          <cell r="U220">
            <v>0</v>
          </cell>
          <cell r="V220">
            <v>0</v>
          </cell>
          <cell r="W220">
            <v>0</v>
          </cell>
        </row>
        <row r="221">
          <cell r="B221" t="str">
            <v>E6128</v>
          </cell>
          <cell r="C221" t="str">
            <v>E31000028</v>
          </cell>
          <cell r="D221" t="str">
            <v>FIR</v>
          </cell>
          <cell r="E221">
            <v>0</v>
          </cell>
          <cell r="F221" t="str">
            <v>Northamptonshire Police, Fire and Crime Commissioner</v>
          </cell>
          <cell r="G221">
            <v>0.01</v>
          </cell>
          <cell r="H221">
            <v>8.1888512970202196</v>
          </cell>
          <cell r="I221">
            <v>2.5865266305365702</v>
          </cell>
          <cell r="J221">
            <v>5.6023246664836499</v>
          </cell>
          <cell r="K221">
            <v>2.5626505299144702</v>
          </cell>
          <cell r="L221">
            <v>3.0396741365691797</v>
          </cell>
          <cell r="M221">
            <v>5.1821503164973803</v>
          </cell>
          <cell r="N221">
            <v>0</v>
          </cell>
          <cell r="O221">
            <v>0</v>
          </cell>
          <cell r="P221">
            <v>0</v>
          </cell>
          <cell r="Q221">
            <v>2.5855807260766901</v>
          </cell>
          <cell r="R221">
            <v>0</v>
          </cell>
          <cell r="S221">
            <v>0</v>
          </cell>
          <cell r="T221">
            <v>0</v>
          </cell>
          <cell r="U221">
            <v>0</v>
          </cell>
          <cell r="V221">
            <v>0</v>
          </cell>
          <cell r="W221">
            <v>0</v>
          </cell>
        </row>
        <row r="222">
          <cell r="B222" t="str">
            <v>E2901</v>
          </cell>
          <cell r="C222" t="str">
            <v>E06000057</v>
          </cell>
          <cell r="D222" t="str">
            <v>UNIFIR</v>
          </cell>
          <cell r="E222">
            <v>0</v>
          </cell>
          <cell r="F222" t="str">
            <v>Northumberland</v>
          </cell>
          <cell r="G222">
            <v>0.5</v>
          </cell>
          <cell r="H222">
            <v>83.923646651073</v>
          </cell>
          <cell r="I222">
            <v>12.430191038748401</v>
          </cell>
          <cell r="J222">
            <v>71.493455612324695</v>
          </cell>
          <cell r="K222">
            <v>26.643260045037199</v>
          </cell>
          <cell r="L222">
            <v>44.8501955672875</v>
          </cell>
          <cell r="M222">
            <v>66.1314464414003</v>
          </cell>
          <cell r="N222">
            <v>0</v>
          </cell>
          <cell r="O222">
            <v>11.0778092211428</v>
          </cell>
          <cell r="P222">
            <v>-1.17044286670497</v>
          </cell>
          <cell r="Q222">
            <v>2.0170193373884699</v>
          </cell>
          <cell r="R222">
            <v>0</v>
          </cell>
          <cell r="S222">
            <v>0</v>
          </cell>
          <cell r="T222">
            <v>5.9171000000000001E-2</v>
          </cell>
          <cell r="U222">
            <v>0.42493900000000001</v>
          </cell>
          <cell r="V222">
            <v>9.6242900000000006E-3</v>
          </cell>
          <cell r="W222">
            <v>0.49373429000000002</v>
          </cell>
        </row>
        <row r="223">
          <cell r="B223" t="str">
            <v>E2636</v>
          </cell>
          <cell r="C223" t="str">
            <v>E07000148</v>
          </cell>
          <cell r="D223" t="str">
            <v>SD</v>
          </cell>
          <cell r="E223">
            <v>0</v>
          </cell>
          <cell r="F223" t="str">
            <v>Norwich</v>
          </cell>
          <cell r="G223">
            <v>0.4</v>
          </cell>
          <cell r="H223">
            <v>6.70121685530198</v>
          </cell>
          <cell r="I223">
            <v>0.490603834176708</v>
          </cell>
          <cell r="J223">
            <v>6.2106130211252699</v>
          </cell>
          <cell r="K223">
            <v>-24.4342183115299</v>
          </cell>
          <cell r="L223">
            <v>30.644831332655169</v>
          </cell>
          <cell r="M223">
            <v>5.7448170445408699</v>
          </cell>
          <cell r="N223">
            <v>0.5</v>
          </cell>
          <cell r="O223">
            <v>0</v>
          </cell>
          <cell r="P223">
            <v>0.24655622540539199</v>
          </cell>
          <cell r="Q223">
            <v>0</v>
          </cell>
          <cell r="R223">
            <v>0</v>
          </cell>
          <cell r="S223">
            <v>0</v>
          </cell>
          <cell r="T223">
            <v>9.4990000000000005E-3</v>
          </cell>
          <cell r="U223">
            <v>0.23350000000000001</v>
          </cell>
          <cell r="V223">
            <v>0</v>
          </cell>
          <cell r="W223">
            <v>0.24299900000000002</v>
          </cell>
        </row>
        <row r="224">
          <cell r="B224" t="str">
            <v>E3001</v>
          </cell>
          <cell r="C224" t="str">
            <v>E06000018</v>
          </cell>
          <cell r="D224" t="str">
            <v>UNINFIR</v>
          </cell>
          <cell r="E224">
            <v>0</v>
          </cell>
          <cell r="F224" t="str">
            <v>Nottingham</v>
          </cell>
          <cell r="G224">
            <v>0.49</v>
          </cell>
          <cell r="H224">
            <v>130.140610122563</v>
          </cell>
          <cell r="I224">
            <v>29.947869445028701</v>
          </cell>
          <cell r="J224">
            <v>100.192740677534</v>
          </cell>
          <cell r="K224">
            <v>35.807848053123003</v>
          </cell>
          <cell r="L224">
            <v>64.384892624411009</v>
          </cell>
          <cell r="M224">
            <v>92.678285126719004</v>
          </cell>
          <cell r="N224">
            <v>0</v>
          </cell>
          <cell r="O224">
            <v>27.4791506855146</v>
          </cell>
          <cell r="P224">
            <v>1.89591510441394</v>
          </cell>
          <cell r="Q224">
            <v>0</v>
          </cell>
          <cell r="R224">
            <v>0</v>
          </cell>
          <cell r="S224">
            <v>0</v>
          </cell>
          <cell r="T224">
            <v>2.294E-3</v>
          </cell>
          <cell r="U224">
            <v>0.54531399999999997</v>
          </cell>
          <cell r="V224">
            <v>8.2789700000000001E-3</v>
          </cell>
          <cell r="W224">
            <v>0.55588696999999998</v>
          </cell>
        </row>
        <row r="225">
          <cell r="B225" t="str">
            <v>E3021</v>
          </cell>
          <cell r="C225" t="str">
            <v>E10000024</v>
          </cell>
          <cell r="D225" t="str">
            <v>SCNFIR</v>
          </cell>
          <cell r="E225">
            <v>0</v>
          </cell>
          <cell r="F225" t="str">
            <v>Nottinghamshire</v>
          </cell>
          <cell r="G225">
            <v>0.09</v>
          </cell>
          <cell r="H225">
            <v>121.07132094794601</v>
          </cell>
          <cell r="I225">
            <v>8.0975232665975607</v>
          </cell>
          <cell r="J225">
            <v>112.973797681348</v>
          </cell>
          <cell r="K225">
            <v>92.282720915869803</v>
          </cell>
          <cell r="L225">
            <v>20.691076765478201</v>
          </cell>
          <cell r="M225">
            <v>104.500762855247</v>
          </cell>
          <cell r="N225">
            <v>0</v>
          </cell>
          <cell r="O225">
            <v>8.0606069596108103</v>
          </cell>
          <cell r="P225">
            <v>0</v>
          </cell>
          <cell r="Q225">
            <v>0</v>
          </cell>
          <cell r="R225">
            <v>0</v>
          </cell>
          <cell r="S225">
            <v>0</v>
          </cell>
          <cell r="T225">
            <v>0</v>
          </cell>
          <cell r="U225">
            <v>0</v>
          </cell>
          <cell r="V225">
            <v>1.7841650000000001E-2</v>
          </cell>
          <cell r="W225">
            <v>1.7841650000000001E-2</v>
          </cell>
        </row>
        <row r="226">
          <cell r="B226" t="str">
            <v>E6130</v>
          </cell>
          <cell r="C226" t="str">
            <v>E31000030</v>
          </cell>
          <cell r="D226" t="str">
            <v>SFIR</v>
          </cell>
          <cell r="E226">
            <v>0</v>
          </cell>
          <cell r="F226" t="str">
            <v>Nottinghamshire Fire</v>
          </cell>
          <cell r="G226">
            <v>0.01</v>
          </cell>
          <cell r="H226">
            <v>17.4410592425156</v>
          </cell>
          <cell r="I226">
            <v>6.1887490802514202</v>
          </cell>
          <cell r="J226">
            <v>11.2523101622642</v>
          </cell>
          <cell r="K226">
            <v>7.6382400773032204</v>
          </cell>
          <cell r="L226">
            <v>3.6140700849609795</v>
          </cell>
          <cell r="M226">
            <v>10.408386900094399</v>
          </cell>
          <cell r="N226">
            <v>0</v>
          </cell>
          <cell r="O226">
            <v>0</v>
          </cell>
          <cell r="P226">
            <v>0</v>
          </cell>
          <cell r="Q226">
            <v>6.1868492241111799</v>
          </cell>
          <cell r="R226">
            <v>0</v>
          </cell>
          <cell r="S226">
            <v>0</v>
          </cell>
          <cell r="T226">
            <v>0</v>
          </cell>
          <cell r="U226">
            <v>0</v>
          </cell>
          <cell r="V226">
            <v>0</v>
          </cell>
          <cell r="W226">
            <v>0</v>
          </cell>
        </row>
        <row r="227">
          <cell r="B227" t="str">
            <v>E3732</v>
          </cell>
          <cell r="C227" t="str">
            <v>E07000219</v>
          </cell>
          <cell r="D227" t="str">
            <v>SD</v>
          </cell>
          <cell r="E227">
            <v>0</v>
          </cell>
          <cell r="F227" t="str">
            <v>Nuneaton and Bedworth</v>
          </cell>
          <cell r="G227">
            <v>0.4</v>
          </cell>
          <cell r="H227">
            <v>3.98791526571872</v>
          </cell>
          <cell r="I227">
            <v>0.15804064144951399</v>
          </cell>
          <cell r="J227">
            <v>3.8298746242692099</v>
          </cell>
          <cell r="K227">
            <v>-11.0458299904657</v>
          </cell>
          <cell r="L227">
            <v>14.875704614734911</v>
          </cell>
          <cell r="M227">
            <v>3.54263402744902</v>
          </cell>
          <cell r="N227">
            <v>0.5</v>
          </cell>
          <cell r="O227">
            <v>0</v>
          </cell>
          <cell r="P227">
            <v>0</v>
          </cell>
          <cell r="Q227">
            <v>0</v>
          </cell>
          <cell r="R227">
            <v>0</v>
          </cell>
          <cell r="S227">
            <v>0</v>
          </cell>
          <cell r="T227">
            <v>3.9240000000000004E-3</v>
          </cell>
          <cell r="U227">
            <v>0.15347</v>
          </cell>
          <cell r="V227">
            <v>0</v>
          </cell>
          <cell r="W227">
            <v>0.15739400000000001</v>
          </cell>
        </row>
        <row r="228">
          <cell r="B228" t="str">
            <v>E2438</v>
          </cell>
          <cell r="C228" t="str">
            <v>E07000135</v>
          </cell>
          <cell r="D228" t="str">
            <v>SD</v>
          </cell>
          <cell r="E228">
            <v>0</v>
          </cell>
          <cell r="F228" t="str">
            <v>Oadby and Wigston</v>
          </cell>
          <cell r="G228">
            <v>0.4</v>
          </cell>
          <cell r="H228">
            <v>1.64536055707179</v>
          </cell>
          <cell r="I228">
            <v>4.5373144202909797E-2</v>
          </cell>
          <cell r="J228">
            <v>1.59998741286888</v>
          </cell>
          <cell r="K228">
            <v>-3.74575547064831</v>
          </cell>
          <cell r="L228">
            <v>5.3457428835171896</v>
          </cell>
          <cell r="M228">
            <v>1.47998835690372</v>
          </cell>
          <cell r="N228">
            <v>0.5</v>
          </cell>
          <cell r="O228">
            <v>0</v>
          </cell>
          <cell r="P228">
            <v>0</v>
          </cell>
          <cell r="Q228">
            <v>0</v>
          </cell>
          <cell r="R228">
            <v>0</v>
          </cell>
          <cell r="S228">
            <v>0</v>
          </cell>
          <cell r="T228">
            <v>2.0249999999999999E-3</v>
          </cell>
          <cell r="U228">
            <v>4.3077999999999998E-2</v>
          </cell>
          <cell r="V228">
            <v>0</v>
          </cell>
          <cell r="W228">
            <v>4.5102999999999997E-2</v>
          </cell>
        </row>
        <row r="229">
          <cell r="B229" t="str">
            <v>E4204</v>
          </cell>
          <cell r="C229" t="str">
            <v>E08000004</v>
          </cell>
          <cell r="D229" t="str">
            <v>MD</v>
          </cell>
          <cell r="E229" t="str">
            <v>P1701</v>
          </cell>
          <cell r="F229" t="str">
            <v>Oldham</v>
          </cell>
          <cell r="G229">
            <v>0.99</v>
          </cell>
          <cell r="H229">
            <v>105.240924931219</v>
          </cell>
          <cell r="I229">
            <v>0</v>
          </cell>
          <cell r="J229">
            <v>105.240924931219</v>
          </cell>
          <cell r="K229">
            <v>46.593521927975999</v>
          </cell>
          <cell r="L229">
            <v>58.647403003242999</v>
          </cell>
          <cell r="M229">
            <v>102.083697183282</v>
          </cell>
          <cell r="N229">
            <v>0</v>
          </cell>
          <cell r="O229">
            <v>0</v>
          </cell>
          <cell r="P229">
            <v>0</v>
          </cell>
          <cell r="Q229">
            <v>0</v>
          </cell>
          <cell r="R229">
            <v>0</v>
          </cell>
          <cell r="S229">
            <v>0</v>
          </cell>
          <cell r="T229">
            <v>3.9020000000000001E-3</v>
          </cell>
          <cell r="U229">
            <v>0.36134300000000003</v>
          </cell>
          <cell r="V229">
            <v>4.9550599999999998E-3</v>
          </cell>
          <cell r="W229">
            <v>0.37020006000000005</v>
          </cell>
        </row>
        <row r="230">
          <cell r="B230" t="str">
            <v>E3132</v>
          </cell>
          <cell r="C230" t="str">
            <v>E07000178</v>
          </cell>
          <cell r="D230" t="str">
            <v>SD</v>
          </cell>
          <cell r="E230">
            <v>0</v>
          </cell>
          <cell r="F230" t="str">
            <v>Oxford</v>
          </cell>
          <cell r="G230">
            <v>0.4</v>
          </cell>
          <cell r="H230">
            <v>6.6917049980485199</v>
          </cell>
          <cell r="I230">
            <v>0.19762446987582799</v>
          </cell>
          <cell r="J230">
            <v>6.4940805281726997</v>
          </cell>
          <cell r="K230">
            <v>-30.797337024727401</v>
          </cell>
          <cell r="L230">
            <v>37.2914175529001</v>
          </cell>
          <cell r="M230">
            <v>6.0070244885597397</v>
          </cell>
          <cell r="N230">
            <v>0.5</v>
          </cell>
          <cell r="O230">
            <v>0</v>
          </cell>
          <cell r="P230">
            <v>0</v>
          </cell>
          <cell r="Q230">
            <v>0</v>
          </cell>
          <cell r="R230">
            <v>0</v>
          </cell>
          <cell r="S230">
            <v>0</v>
          </cell>
          <cell r="T230">
            <v>1.585E-2</v>
          </cell>
          <cell r="U230">
            <v>0.18067800000000001</v>
          </cell>
          <cell r="V230">
            <v>0</v>
          </cell>
          <cell r="W230">
            <v>0.19652800000000001</v>
          </cell>
        </row>
        <row r="231">
          <cell r="B231" t="str">
            <v>E3120</v>
          </cell>
          <cell r="C231" t="str">
            <v>E10000025</v>
          </cell>
          <cell r="D231" t="str">
            <v>SCFIR</v>
          </cell>
          <cell r="E231">
            <v>0</v>
          </cell>
          <cell r="F231" t="str">
            <v>Oxfordshire</v>
          </cell>
          <cell r="G231">
            <v>0.1</v>
          </cell>
          <cell r="H231">
            <v>74.678663986712806</v>
          </cell>
          <cell r="I231">
            <v>3.0062636236986798E-2</v>
          </cell>
          <cell r="J231">
            <v>74.648601350475801</v>
          </cell>
          <cell r="K231">
            <v>39.976141359842202</v>
          </cell>
          <cell r="L231">
            <v>34.672459990633598</v>
          </cell>
          <cell r="M231">
            <v>69.049956249190203</v>
          </cell>
          <cell r="N231">
            <v>0</v>
          </cell>
          <cell r="O231">
            <v>0</v>
          </cell>
          <cell r="P231">
            <v>0</v>
          </cell>
          <cell r="Q231">
            <v>0</v>
          </cell>
          <cell r="R231">
            <v>0</v>
          </cell>
          <cell r="S231">
            <v>0</v>
          </cell>
          <cell r="T231">
            <v>0</v>
          </cell>
          <cell r="U231">
            <v>0</v>
          </cell>
          <cell r="V231">
            <v>1.745886E-2</v>
          </cell>
          <cell r="W231">
            <v>1.745886E-2</v>
          </cell>
        </row>
        <row r="232">
          <cell r="B232" t="str">
            <v>E2338</v>
          </cell>
          <cell r="C232" t="str">
            <v>E07000122</v>
          </cell>
          <cell r="D232" t="str">
            <v>SD</v>
          </cell>
          <cell r="E232">
            <v>0</v>
          </cell>
          <cell r="F232" t="str">
            <v>Pendle</v>
          </cell>
          <cell r="G232">
            <v>0.4</v>
          </cell>
          <cell r="H232">
            <v>5.6828398524852899</v>
          </cell>
          <cell r="I232">
            <v>1.4590917259115701</v>
          </cell>
          <cell r="J232">
            <v>4.2237481265737298</v>
          </cell>
          <cell r="K232">
            <v>-4.4901178433839997</v>
          </cell>
          <cell r="L232">
            <v>8.7138659699577303</v>
          </cell>
          <cell r="M232">
            <v>3.9069670170806998</v>
          </cell>
          <cell r="N232">
            <v>0.5</v>
          </cell>
          <cell r="O232">
            <v>0</v>
          </cell>
          <cell r="P232">
            <v>1.3280795823095699</v>
          </cell>
          <cell r="Q232">
            <v>0</v>
          </cell>
          <cell r="R232">
            <v>0</v>
          </cell>
          <cell r="S232">
            <v>0</v>
          </cell>
          <cell r="T232">
            <v>3.8089999999999999E-3</v>
          </cell>
          <cell r="U232">
            <v>0.12648999999999999</v>
          </cell>
          <cell r="V232">
            <v>0</v>
          </cell>
          <cell r="W232">
            <v>0.130299</v>
          </cell>
        </row>
        <row r="233">
          <cell r="B233" t="str">
            <v>E0501</v>
          </cell>
          <cell r="C233" t="str">
            <v>E06000031</v>
          </cell>
          <cell r="D233" t="str">
            <v>UNINFIR</v>
          </cell>
          <cell r="E233">
            <v>0</v>
          </cell>
          <cell r="F233" t="str">
            <v>Peterborough</v>
          </cell>
          <cell r="G233">
            <v>0.49</v>
          </cell>
          <cell r="H233">
            <v>55.700302450403697</v>
          </cell>
          <cell r="I233">
            <v>12.1170184799361</v>
          </cell>
          <cell r="J233">
            <v>43.583283970467498</v>
          </cell>
          <cell r="K233">
            <v>-4.6121197766895197</v>
          </cell>
          <cell r="L233">
            <v>48.195403747157016</v>
          </cell>
          <cell r="M233">
            <v>40.314537672682498</v>
          </cell>
          <cell r="N233">
            <v>9.5696257694730405E-2</v>
          </cell>
          <cell r="O233">
            <v>11.577432189453599</v>
          </cell>
          <cell r="P233">
            <v>0.30397856665956602</v>
          </cell>
          <cell r="Q233">
            <v>0</v>
          </cell>
          <cell r="R233">
            <v>0</v>
          </cell>
          <cell r="S233">
            <v>0</v>
          </cell>
          <cell r="T233">
            <v>1.0723E-2</v>
          </cell>
          <cell r="U233">
            <v>0.21307599999999999</v>
          </cell>
          <cell r="V233">
            <v>4.4500599999999996E-3</v>
          </cell>
          <cell r="W233">
            <v>0.22824906</v>
          </cell>
        </row>
        <row r="234">
          <cell r="B234" t="str">
            <v>E1101</v>
          </cell>
          <cell r="C234" t="str">
            <v>E06000026</v>
          </cell>
          <cell r="D234" t="str">
            <v>UNINFIR</v>
          </cell>
          <cell r="E234">
            <v>0</v>
          </cell>
          <cell r="F234" t="str">
            <v>Plymouth</v>
          </cell>
          <cell r="G234">
            <v>0.49</v>
          </cell>
          <cell r="H234">
            <v>72.079694364099595</v>
          </cell>
          <cell r="I234">
            <v>11.5618681462424</v>
          </cell>
          <cell r="J234">
            <v>60.517826217857198</v>
          </cell>
          <cell r="K234">
            <v>15.077381342054601</v>
          </cell>
          <cell r="L234">
            <v>45.440444875802598</v>
          </cell>
          <cell r="M234">
            <v>55.978989251517902</v>
          </cell>
          <cell r="N234">
            <v>0</v>
          </cell>
          <cell r="O234">
            <v>11.0840148255317</v>
          </cell>
          <cell r="P234">
            <v>-2.9688535314464699E-2</v>
          </cell>
          <cell r="Q234">
            <v>0</v>
          </cell>
          <cell r="R234">
            <v>0</v>
          </cell>
          <cell r="S234">
            <v>0</v>
          </cell>
          <cell r="T234">
            <v>9.6279000000000003E-2</v>
          </cell>
          <cell r="U234">
            <v>0.39519300000000002</v>
          </cell>
          <cell r="V234">
            <v>5.8519399999999999E-3</v>
          </cell>
          <cell r="W234">
            <v>0.49732394000000002</v>
          </cell>
        </row>
        <row r="235">
          <cell r="B235" t="str">
            <v>E1701</v>
          </cell>
          <cell r="C235" t="str">
            <v>E06000044</v>
          </cell>
          <cell r="D235" t="str">
            <v>UNINFIR</v>
          </cell>
          <cell r="E235">
            <v>0</v>
          </cell>
          <cell r="F235" t="str">
            <v>Portsmouth</v>
          </cell>
          <cell r="G235">
            <v>0.49</v>
          </cell>
          <cell r="H235">
            <v>63.907891802505297</v>
          </cell>
          <cell r="I235">
            <v>13.571170296986301</v>
          </cell>
          <cell r="J235">
            <v>50.336721505519002</v>
          </cell>
          <cell r="K235">
            <v>6.28499778477092</v>
          </cell>
          <cell r="L235">
            <v>44.051723720748079</v>
          </cell>
          <cell r="M235">
            <v>46.561467392605103</v>
          </cell>
          <cell r="N235">
            <v>0</v>
          </cell>
          <cell r="O235">
            <v>12.680034954912699</v>
          </cell>
          <cell r="P235">
            <v>0.63524967822095801</v>
          </cell>
          <cell r="Q235">
            <v>0</v>
          </cell>
          <cell r="R235">
            <v>0</v>
          </cell>
          <cell r="S235">
            <v>0</v>
          </cell>
          <cell r="T235">
            <v>0</v>
          </cell>
          <cell r="U235">
            <v>0.241454</v>
          </cell>
          <cell r="V235">
            <v>5.9327399999999997E-3</v>
          </cell>
          <cell r="W235">
            <v>0.24738673999999999</v>
          </cell>
        </row>
        <row r="236">
          <cell r="B236" t="str">
            <v>E2339</v>
          </cell>
          <cell r="C236" t="str">
            <v>E07000123</v>
          </cell>
          <cell r="D236" t="str">
            <v>SD</v>
          </cell>
          <cell r="E236">
            <v>0</v>
          </cell>
          <cell r="F236" t="str">
            <v>Preston</v>
          </cell>
          <cell r="G236">
            <v>0.4</v>
          </cell>
          <cell r="H236">
            <v>5.9795987076333699</v>
          </cell>
          <cell r="I236">
            <v>0.21196281588788399</v>
          </cell>
          <cell r="J236">
            <v>5.7676358917454902</v>
          </cell>
          <cell r="K236">
            <v>-17.697103258041199</v>
          </cell>
          <cell r="L236">
            <v>23.464739149786688</v>
          </cell>
          <cell r="M236">
            <v>5.3350631998645799</v>
          </cell>
          <cell r="N236">
            <v>0.5</v>
          </cell>
          <cell r="O236">
            <v>0</v>
          </cell>
          <cell r="P236">
            <v>0</v>
          </cell>
          <cell r="Q236">
            <v>0</v>
          </cell>
          <cell r="R236">
            <v>0</v>
          </cell>
          <cell r="S236">
            <v>0</v>
          </cell>
          <cell r="T236">
            <v>7.2400000000000003E-4</v>
          </cell>
          <cell r="U236">
            <v>0.21026500000000001</v>
          </cell>
          <cell r="V236">
            <v>0</v>
          </cell>
          <cell r="W236">
            <v>0.21098900000000001</v>
          </cell>
        </row>
        <row r="237">
          <cell r="B237" t="str">
            <v>E0303</v>
          </cell>
          <cell r="C237" t="str">
            <v>E06000038</v>
          </cell>
          <cell r="D237" t="str">
            <v>UNINFIR</v>
          </cell>
          <cell r="E237">
            <v>0</v>
          </cell>
          <cell r="F237" t="str">
            <v>Reading</v>
          </cell>
          <cell r="G237">
            <v>0.49</v>
          </cell>
          <cell r="H237">
            <v>34.330717364834797</v>
          </cell>
          <cell r="I237">
            <v>2.4870633988521602</v>
          </cell>
          <cell r="J237">
            <v>31.8436539659827</v>
          </cell>
          <cell r="K237">
            <v>-32.825033107611603</v>
          </cell>
          <cell r="L237">
            <v>64.668687073594299</v>
          </cell>
          <cell r="M237">
            <v>29.455379918534</v>
          </cell>
          <cell r="N237">
            <v>0.5</v>
          </cell>
          <cell r="O237">
            <v>3.6848690171911298</v>
          </cell>
          <cell r="P237">
            <v>-1.3681287563122899</v>
          </cell>
          <cell r="Q237">
            <v>0</v>
          </cell>
          <cell r="R237">
            <v>0</v>
          </cell>
          <cell r="S237">
            <v>0</v>
          </cell>
          <cell r="T237">
            <v>1.0606000000000001E-2</v>
          </cell>
          <cell r="U237">
            <v>0.14973400000000001</v>
          </cell>
          <cell r="V237">
            <v>4.6066099999999997E-3</v>
          </cell>
          <cell r="W237">
            <v>0.16494661000000002</v>
          </cell>
        </row>
        <row r="238">
          <cell r="B238" t="str">
            <v>E5046</v>
          </cell>
          <cell r="C238" t="str">
            <v>E09000026</v>
          </cell>
          <cell r="D238" t="str">
            <v>OLB</v>
          </cell>
          <cell r="E238">
            <v>0</v>
          </cell>
          <cell r="F238" t="str">
            <v>Redbridge</v>
          </cell>
          <cell r="G238">
            <v>0.3</v>
          </cell>
          <cell r="H238">
            <v>67.634391826659396</v>
          </cell>
          <cell r="I238">
            <v>12.1945535995909</v>
          </cell>
          <cell r="J238">
            <v>55.439838227068499</v>
          </cell>
          <cell r="K238">
            <v>33.583380510759</v>
          </cell>
          <cell r="L238">
            <v>21.8564577163095</v>
          </cell>
          <cell r="M238">
            <v>51.281850360038398</v>
          </cell>
          <cell r="N238">
            <v>0</v>
          </cell>
          <cell r="O238">
            <v>11.7095873818784</v>
          </cell>
          <cell r="P238">
            <v>0.15801584646878</v>
          </cell>
          <cell r="Q238">
            <v>0</v>
          </cell>
          <cell r="R238">
            <v>0</v>
          </cell>
          <cell r="S238">
            <v>0</v>
          </cell>
          <cell r="T238">
            <v>2.6919999999999999E-3</v>
          </cell>
          <cell r="U238">
            <v>0.30723899999999998</v>
          </cell>
          <cell r="V238">
            <v>7.6588300000000002E-3</v>
          </cell>
          <cell r="W238">
            <v>0.31758982999999996</v>
          </cell>
        </row>
        <row r="239">
          <cell r="B239" t="str">
            <v>E0703</v>
          </cell>
          <cell r="C239" t="str">
            <v>E06000003</v>
          </cell>
          <cell r="D239" t="str">
            <v>UNINFIR</v>
          </cell>
          <cell r="E239">
            <v>0</v>
          </cell>
          <cell r="F239" t="str">
            <v>Redcar and Cleveland</v>
          </cell>
          <cell r="G239">
            <v>0.49</v>
          </cell>
          <cell r="H239">
            <v>46.116103749621502</v>
          </cell>
          <cell r="I239">
            <v>8.7111005395123495</v>
          </cell>
          <cell r="J239">
            <v>37.4050032101092</v>
          </cell>
          <cell r="K239">
            <v>13.850880785207201</v>
          </cell>
          <cell r="L239">
            <v>23.554122424901998</v>
          </cell>
          <cell r="M239">
            <v>34.599627969350998</v>
          </cell>
          <cell r="N239">
            <v>0</v>
          </cell>
          <cell r="O239">
            <v>8.3771095008863607</v>
          </cell>
          <cell r="P239">
            <v>0.10209016461402599</v>
          </cell>
          <cell r="Q239">
            <v>0</v>
          </cell>
          <cell r="R239">
            <v>0</v>
          </cell>
          <cell r="S239">
            <v>0</v>
          </cell>
          <cell r="T239">
            <v>1.408E-3</v>
          </cell>
          <cell r="U239">
            <v>0.22121199999999999</v>
          </cell>
          <cell r="V239">
            <v>2.9653599999999998E-3</v>
          </cell>
          <cell r="W239">
            <v>0.22558535999999998</v>
          </cell>
        </row>
        <row r="240">
          <cell r="B240" t="str">
            <v>E1835</v>
          </cell>
          <cell r="C240" t="str">
            <v>E07000236</v>
          </cell>
          <cell r="D240" t="str">
            <v>SD</v>
          </cell>
          <cell r="E240">
            <v>0</v>
          </cell>
          <cell r="F240" t="str">
            <v>Redditch</v>
          </cell>
          <cell r="G240">
            <v>0.4</v>
          </cell>
          <cell r="H240">
            <v>2.3902986420191801</v>
          </cell>
          <cell r="I240">
            <v>0.10134946940143499</v>
          </cell>
          <cell r="J240">
            <v>2.28894917261775</v>
          </cell>
          <cell r="K240">
            <v>-12.3178061441045</v>
          </cell>
          <cell r="L240">
            <v>14.60675531672225</v>
          </cell>
          <cell r="M240">
            <v>2.11727798467142</v>
          </cell>
          <cell r="N240">
            <v>0.5</v>
          </cell>
          <cell r="O240">
            <v>0</v>
          </cell>
          <cell r="P240">
            <v>0</v>
          </cell>
          <cell r="Q240">
            <v>0</v>
          </cell>
          <cell r="R240">
            <v>0</v>
          </cell>
          <cell r="S240">
            <v>0</v>
          </cell>
          <cell r="T240">
            <v>3.7160000000000001E-3</v>
          </cell>
          <cell r="U240">
            <v>9.7247E-2</v>
          </cell>
          <cell r="V240">
            <v>0</v>
          </cell>
          <cell r="W240">
            <v>0.100963</v>
          </cell>
        </row>
        <row r="241">
          <cell r="B241" t="str">
            <v>E3635</v>
          </cell>
          <cell r="C241" t="str">
            <v>E07000211</v>
          </cell>
          <cell r="D241" t="str">
            <v>SD</v>
          </cell>
          <cell r="E241">
            <v>0</v>
          </cell>
          <cell r="F241" t="str">
            <v>Reigate and Banstead</v>
          </cell>
          <cell r="G241">
            <v>0.4</v>
          </cell>
          <cell r="H241">
            <v>2.6232220910022002</v>
          </cell>
          <cell r="I241">
            <v>0.148389854218128</v>
          </cell>
          <cell r="J241">
            <v>2.4748322367840698</v>
          </cell>
          <cell r="K241">
            <v>-21.092956139818401</v>
          </cell>
          <cell r="L241">
            <v>23.567788376602472</v>
          </cell>
          <cell r="M241">
            <v>2.2892198190252602</v>
          </cell>
          <cell r="N241">
            <v>0.5</v>
          </cell>
          <cell r="O241">
            <v>0</v>
          </cell>
          <cell r="P241">
            <v>0</v>
          </cell>
          <cell r="Q241">
            <v>0</v>
          </cell>
          <cell r="R241">
            <v>0</v>
          </cell>
          <cell r="S241">
            <v>0</v>
          </cell>
          <cell r="T241">
            <v>4.1418999999999997E-2</v>
          </cell>
          <cell r="U241">
            <v>0.10655299999999999</v>
          </cell>
          <cell r="V241">
            <v>0</v>
          </cell>
          <cell r="W241">
            <v>0.14797199999999999</v>
          </cell>
        </row>
        <row r="242">
          <cell r="B242" t="str">
            <v>E2340</v>
          </cell>
          <cell r="C242" t="str">
            <v>E07000124</v>
          </cell>
          <cell r="D242" t="str">
            <v>SD</v>
          </cell>
          <cell r="E242">
            <v>0</v>
          </cell>
          <cell r="F242" t="str">
            <v>Ribble Valley</v>
          </cell>
          <cell r="G242">
            <v>0.4</v>
          </cell>
          <cell r="H242">
            <v>1.4536656256635501</v>
          </cell>
          <cell r="I242">
            <v>4.8588235202832099E-2</v>
          </cell>
          <cell r="J242">
            <v>1.4050773904607201</v>
          </cell>
          <cell r="K242">
            <v>-5.1156552277451199</v>
          </cell>
          <cell r="L242">
            <v>6.52073261820584</v>
          </cell>
          <cell r="M242">
            <v>1.29969658617616</v>
          </cell>
          <cell r="N242">
            <v>0.5</v>
          </cell>
          <cell r="O242">
            <v>0</v>
          </cell>
          <cell r="P242">
            <v>0</v>
          </cell>
          <cell r="Q242">
            <v>0</v>
          </cell>
          <cell r="R242">
            <v>0</v>
          </cell>
          <cell r="S242">
            <v>0</v>
          </cell>
          <cell r="T242">
            <v>1.1193E-2</v>
          </cell>
          <cell r="U242">
            <v>3.7157999999999997E-2</v>
          </cell>
          <cell r="V242">
            <v>0</v>
          </cell>
          <cell r="W242">
            <v>4.8350999999999998E-2</v>
          </cell>
        </row>
        <row r="243">
          <cell r="B243" t="str">
            <v>E5047</v>
          </cell>
          <cell r="C243" t="str">
            <v>E09000027</v>
          </cell>
          <cell r="D243" t="str">
            <v>OLB</v>
          </cell>
          <cell r="E243">
            <v>0</v>
          </cell>
          <cell r="F243" t="str">
            <v>Richmond upon Thames</v>
          </cell>
          <cell r="G243">
            <v>0.3</v>
          </cell>
          <cell r="H243">
            <v>23.613394100989002</v>
          </cell>
          <cell r="I243">
            <v>0.194807227597665</v>
          </cell>
          <cell r="J243">
            <v>23.418586873391401</v>
          </cell>
          <cell r="K243">
            <v>-5.0305406127656704</v>
          </cell>
          <cell r="L243">
            <v>28.449127486157071</v>
          </cell>
          <cell r="M243">
            <v>21.662192857887</v>
          </cell>
          <cell r="N243">
            <v>0.176825831133608</v>
          </cell>
          <cell r="O243">
            <v>0</v>
          </cell>
          <cell r="P243">
            <v>0</v>
          </cell>
          <cell r="Q243">
            <v>0</v>
          </cell>
          <cell r="R243">
            <v>0</v>
          </cell>
          <cell r="S243">
            <v>0</v>
          </cell>
          <cell r="T243">
            <v>8.4229999999999999E-3</v>
          </cell>
          <cell r="U243">
            <v>0.17523900000000001</v>
          </cell>
          <cell r="V243">
            <v>7.1912E-3</v>
          </cell>
          <cell r="W243">
            <v>0.1908532</v>
          </cell>
        </row>
        <row r="244">
          <cell r="B244" t="str">
            <v>E4205</v>
          </cell>
          <cell r="C244" t="str">
            <v>E08000005</v>
          </cell>
          <cell r="D244" t="str">
            <v>MD</v>
          </cell>
          <cell r="E244" t="str">
            <v>P1701</v>
          </cell>
          <cell r="F244" t="str">
            <v>Rochdale</v>
          </cell>
          <cell r="G244">
            <v>0.99</v>
          </cell>
          <cell r="H244">
            <v>102.320223049023</v>
          </cell>
          <cell r="I244">
            <v>0</v>
          </cell>
          <cell r="J244">
            <v>102.320223049023</v>
          </cell>
          <cell r="K244">
            <v>34.803915729710504</v>
          </cell>
          <cell r="L244">
            <v>67.516307319312489</v>
          </cell>
          <cell r="M244">
            <v>99.250616357552005</v>
          </cell>
          <cell r="N244">
            <v>0</v>
          </cell>
          <cell r="O244">
            <v>0</v>
          </cell>
          <cell r="P244">
            <v>0</v>
          </cell>
          <cell r="Q244">
            <v>0</v>
          </cell>
          <cell r="R244">
            <v>0</v>
          </cell>
          <cell r="S244">
            <v>0</v>
          </cell>
          <cell r="T244">
            <v>3.728E-3</v>
          </cell>
          <cell r="U244">
            <v>0.36254500000000001</v>
          </cell>
          <cell r="V244">
            <v>4.5086400000000004E-3</v>
          </cell>
          <cell r="W244">
            <v>0.37078164000000002</v>
          </cell>
        </row>
        <row r="245">
          <cell r="B245" t="str">
            <v>E1540</v>
          </cell>
          <cell r="C245" t="str">
            <v>E07000075</v>
          </cell>
          <cell r="D245" t="str">
            <v>SD</v>
          </cell>
          <cell r="E245">
            <v>0</v>
          </cell>
          <cell r="F245" t="str">
            <v>Rochford</v>
          </cell>
          <cell r="G245">
            <v>0.4</v>
          </cell>
          <cell r="H245">
            <v>1.8828875055535499</v>
          </cell>
          <cell r="I245">
            <v>8.0051393391773099E-2</v>
          </cell>
          <cell r="J245">
            <v>1.80283611216178</v>
          </cell>
          <cell r="K245">
            <v>-6.1941810499307204</v>
          </cell>
          <cell r="L245">
            <v>7.9970171620925008</v>
          </cell>
          <cell r="M245">
            <v>1.66762340374964</v>
          </cell>
          <cell r="N245">
            <v>0.5</v>
          </cell>
          <cell r="O245">
            <v>0</v>
          </cell>
          <cell r="P245">
            <v>0</v>
          </cell>
          <cell r="Q245">
            <v>0</v>
          </cell>
          <cell r="R245">
            <v>0</v>
          </cell>
          <cell r="S245">
            <v>0</v>
          </cell>
          <cell r="T245">
            <v>1.8057E-2</v>
          </cell>
          <cell r="U245">
            <v>6.1690000000000002E-2</v>
          </cell>
          <cell r="V245">
            <v>0</v>
          </cell>
          <cell r="W245">
            <v>7.9746999999999998E-2</v>
          </cell>
        </row>
        <row r="246">
          <cell r="B246" t="str">
            <v>E2341</v>
          </cell>
          <cell r="C246" t="str">
            <v>E07000125</v>
          </cell>
          <cell r="D246" t="str">
            <v>SD</v>
          </cell>
          <cell r="E246">
            <v>0</v>
          </cell>
          <cell r="F246" t="str">
            <v>Rossendale</v>
          </cell>
          <cell r="G246">
            <v>0.4</v>
          </cell>
          <cell r="H246">
            <v>2.34601605799668</v>
          </cell>
          <cell r="I246">
            <v>8.4894770930727795E-2</v>
          </cell>
          <cell r="J246">
            <v>2.2611212870659601</v>
          </cell>
          <cell r="K246">
            <v>-3.4822023343080502</v>
          </cell>
          <cell r="L246">
            <v>5.7433236213740102</v>
          </cell>
          <cell r="M246">
            <v>2.0915371905360098</v>
          </cell>
          <cell r="N246">
            <v>0.5</v>
          </cell>
          <cell r="O246">
            <v>0</v>
          </cell>
          <cell r="P246">
            <v>0</v>
          </cell>
          <cell r="Q246">
            <v>0</v>
          </cell>
          <cell r="R246">
            <v>0</v>
          </cell>
          <cell r="S246">
            <v>0</v>
          </cell>
          <cell r="T246">
            <v>4.2400000000000001E-4</v>
          </cell>
          <cell r="U246">
            <v>8.4088999999999997E-2</v>
          </cell>
          <cell r="V246">
            <v>0</v>
          </cell>
          <cell r="W246">
            <v>8.4512999999999991E-2</v>
          </cell>
        </row>
        <row r="247">
          <cell r="B247" t="str">
            <v>E1436</v>
          </cell>
          <cell r="C247" t="str">
            <v>E07000064</v>
          </cell>
          <cell r="D247" t="str">
            <v>SD</v>
          </cell>
          <cell r="E247">
            <v>0</v>
          </cell>
          <cell r="F247" t="str">
            <v>Rother</v>
          </cell>
          <cell r="G247">
            <v>0.4</v>
          </cell>
          <cell r="H247">
            <v>2.6364769286434901</v>
          </cell>
          <cell r="I247">
            <v>0.17217907555026701</v>
          </cell>
          <cell r="J247">
            <v>2.4642978530932198</v>
          </cell>
          <cell r="K247">
            <v>-5.4762398974648097</v>
          </cell>
          <cell r="L247">
            <v>7.940537750558029</v>
          </cell>
          <cell r="M247">
            <v>2.2794755141112302</v>
          </cell>
          <cell r="N247">
            <v>0.5</v>
          </cell>
          <cell r="O247">
            <v>0</v>
          </cell>
          <cell r="P247">
            <v>0</v>
          </cell>
          <cell r="Q247">
            <v>0</v>
          </cell>
          <cell r="R247">
            <v>0</v>
          </cell>
          <cell r="S247">
            <v>0</v>
          </cell>
          <cell r="T247">
            <v>6.1211000000000002E-2</v>
          </cell>
          <cell r="U247">
            <v>0.110552</v>
          </cell>
          <cell r="V247">
            <v>0</v>
          </cell>
          <cell r="W247">
            <v>0.171763</v>
          </cell>
        </row>
        <row r="248">
          <cell r="B248" t="str">
            <v>E4403</v>
          </cell>
          <cell r="C248" t="str">
            <v>E08000018</v>
          </cell>
          <cell r="D248" t="str">
            <v>MD</v>
          </cell>
          <cell r="E248">
            <v>0</v>
          </cell>
          <cell r="F248" t="str">
            <v>Rotherham</v>
          </cell>
          <cell r="G248">
            <v>0.49</v>
          </cell>
          <cell r="H248">
            <v>84.256588712862893</v>
          </cell>
          <cell r="I248">
            <v>17.654295691579399</v>
          </cell>
          <cell r="J248">
            <v>66.602293021283401</v>
          </cell>
          <cell r="K248">
            <v>30.530982361809599</v>
          </cell>
          <cell r="L248">
            <v>36.071310659473802</v>
          </cell>
          <cell r="M248">
            <v>61.607121044687197</v>
          </cell>
          <cell r="N248">
            <v>0</v>
          </cell>
          <cell r="O248">
            <v>16.878568334950501</v>
          </cell>
          <cell r="P248">
            <v>0.35022692050882898</v>
          </cell>
          <cell r="Q248">
            <v>0</v>
          </cell>
          <cell r="R248">
            <v>0</v>
          </cell>
          <cell r="S248">
            <v>0</v>
          </cell>
          <cell r="T248">
            <v>2.1586999999999999E-2</v>
          </cell>
          <cell r="U248">
            <v>0.38689000000000001</v>
          </cell>
          <cell r="V248">
            <v>5.7782099999999998E-3</v>
          </cell>
          <cell r="W248">
            <v>0.41425521000000004</v>
          </cell>
        </row>
        <row r="249">
          <cell r="B249" t="str">
            <v>E3733</v>
          </cell>
          <cell r="C249" t="str">
            <v>E07000220</v>
          </cell>
          <cell r="D249" t="str">
            <v>SD</v>
          </cell>
          <cell r="E249">
            <v>0</v>
          </cell>
          <cell r="F249" t="str">
            <v>Rugby</v>
          </cell>
          <cell r="G249">
            <v>0.4</v>
          </cell>
          <cell r="H249">
            <v>2.6104192940133699</v>
          </cell>
          <cell r="I249">
            <v>0.10570989873005</v>
          </cell>
          <cell r="J249">
            <v>2.5047093952833199</v>
          </cell>
          <cell r="K249">
            <v>-15.3537803512239</v>
          </cell>
          <cell r="L249">
            <v>17.858489746507221</v>
          </cell>
          <cell r="M249">
            <v>2.3168561906370702</v>
          </cell>
          <cell r="N249">
            <v>0.5</v>
          </cell>
          <cell r="O249">
            <v>0</v>
          </cell>
          <cell r="P249">
            <v>0</v>
          </cell>
          <cell r="Q249">
            <v>0</v>
          </cell>
          <cell r="R249">
            <v>0</v>
          </cell>
          <cell r="S249">
            <v>0</v>
          </cell>
          <cell r="T249">
            <v>9.6010000000000002E-3</v>
          </cell>
          <cell r="U249">
            <v>9.5685999999999993E-2</v>
          </cell>
          <cell r="V249">
            <v>0</v>
          </cell>
          <cell r="W249">
            <v>0.10528699999999999</v>
          </cell>
        </row>
        <row r="250">
          <cell r="B250" t="str">
            <v>E3636</v>
          </cell>
          <cell r="C250" t="str">
            <v>E07000212</v>
          </cell>
          <cell r="D250" t="str">
            <v>SD</v>
          </cell>
          <cell r="E250">
            <v>0</v>
          </cell>
          <cell r="F250" t="str">
            <v>Runnymede</v>
          </cell>
          <cell r="G250">
            <v>0.4</v>
          </cell>
          <cell r="H250">
            <v>2.0055320679315001</v>
          </cell>
          <cell r="I250">
            <v>8.2668659071193307E-2</v>
          </cell>
          <cell r="J250">
            <v>1.9228634088603</v>
          </cell>
          <cell r="K250">
            <v>-22.269760245081901</v>
          </cell>
          <cell r="L250">
            <v>24.192623653942203</v>
          </cell>
          <cell r="M250">
            <v>1.7786486531957799</v>
          </cell>
          <cell r="N250">
            <v>0.5</v>
          </cell>
          <cell r="O250">
            <v>0</v>
          </cell>
          <cell r="P250">
            <v>0</v>
          </cell>
          <cell r="Q250">
            <v>0</v>
          </cell>
          <cell r="R250">
            <v>0</v>
          </cell>
          <cell r="S250">
            <v>0</v>
          </cell>
          <cell r="T250">
            <v>1.8806E-2</v>
          </cell>
          <cell r="U250">
            <v>6.3537999999999997E-2</v>
          </cell>
          <cell r="V250">
            <v>0</v>
          </cell>
          <cell r="W250">
            <v>8.2344000000000001E-2</v>
          </cell>
        </row>
        <row r="251">
          <cell r="B251" t="str">
            <v>E3038</v>
          </cell>
          <cell r="C251" t="str">
            <v>E07000176</v>
          </cell>
          <cell r="D251" t="str">
            <v>SD</v>
          </cell>
          <cell r="E251">
            <v>0</v>
          </cell>
          <cell r="F251" t="str">
            <v>Rushcliffe</v>
          </cell>
          <cell r="G251">
            <v>0.4</v>
          </cell>
          <cell r="H251">
            <v>2.5671820444666702</v>
          </cell>
          <cell r="I251">
            <v>9.3632637621960793E-2</v>
          </cell>
          <cell r="J251">
            <v>2.4735494068447101</v>
          </cell>
          <cell r="K251">
            <v>-8.9878683039610099</v>
          </cell>
          <cell r="L251">
            <v>11.461417710805719</v>
          </cell>
          <cell r="M251">
            <v>2.2880332013313498</v>
          </cell>
          <cell r="N251">
            <v>0.5</v>
          </cell>
          <cell r="O251">
            <v>0</v>
          </cell>
          <cell r="P251">
            <v>0</v>
          </cell>
          <cell r="Q251">
            <v>0</v>
          </cell>
          <cell r="R251">
            <v>0</v>
          </cell>
          <cell r="S251">
            <v>0</v>
          </cell>
          <cell r="T251">
            <v>1.4090999999999999E-2</v>
          </cell>
          <cell r="U251">
            <v>7.9124E-2</v>
          </cell>
          <cell r="V251">
            <v>0</v>
          </cell>
          <cell r="W251">
            <v>9.3214999999999992E-2</v>
          </cell>
        </row>
        <row r="252">
          <cell r="B252" t="str">
            <v>E1740</v>
          </cell>
          <cell r="C252" t="str">
            <v>E07000092</v>
          </cell>
          <cell r="D252" t="str">
            <v>SD</v>
          </cell>
          <cell r="E252">
            <v>0</v>
          </cell>
          <cell r="F252" t="str">
            <v>Rushmoor</v>
          </cell>
          <cell r="G252">
            <v>0.4</v>
          </cell>
          <cell r="H252">
            <v>2.5744547527347899</v>
          </cell>
          <cell r="I252">
            <v>0.104419044385564</v>
          </cell>
          <cell r="J252">
            <v>2.4700357083492199</v>
          </cell>
          <cell r="K252">
            <v>-20.409542062367201</v>
          </cell>
          <cell r="L252">
            <v>22.87957777071642</v>
          </cell>
          <cell r="M252">
            <v>2.2847830302230299</v>
          </cell>
          <cell r="N252">
            <v>0.5</v>
          </cell>
          <cell r="O252">
            <v>0</v>
          </cell>
          <cell r="P252">
            <v>0</v>
          </cell>
          <cell r="Q252">
            <v>0</v>
          </cell>
          <cell r="R252">
            <v>0</v>
          </cell>
          <cell r="S252">
            <v>0</v>
          </cell>
          <cell r="T252">
            <v>9.4570000000000001E-3</v>
          </cell>
          <cell r="U252">
            <v>9.4545000000000004E-2</v>
          </cell>
          <cell r="V252">
            <v>0</v>
          </cell>
          <cell r="W252">
            <v>0.10400200000000001</v>
          </cell>
        </row>
        <row r="253">
          <cell r="B253" t="str">
            <v>E2402</v>
          </cell>
          <cell r="C253" t="str">
            <v>E06000017</v>
          </cell>
          <cell r="D253" t="str">
            <v>UNINFIR</v>
          </cell>
          <cell r="E253">
            <v>0</v>
          </cell>
          <cell r="F253" t="str">
            <v>Rutland</v>
          </cell>
          <cell r="G253">
            <v>0.49</v>
          </cell>
          <cell r="H253">
            <v>4.6670894364324296</v>
          </cell>
          <cell r="I253">
            <v>4.5941331233714702E-2</v>
          </cell>
          <cell r="J253">
            <v>4.62114810519871</v>
          </cell>
          <cell r="K253">
            <v>-1.5296783198998201</v>
          </cell>
          <cell r="L253">
            <v>6.1508264250985301</v>
          </cell>
          <cell r="M253">
            <v>4.27456199730881</v>
          </cell>
          <cell r="N253">
            <v>0.24869476297655699</v>
          </cell>
          <cell r="O253">
            <v>0</v>
          </cell>
          <cell r="P253">
            <v>0</v>
          </cell>
          <cell r="Q253">
            <v>0</v>
          </cell>
          <cell r="R253">
            <v>0</v>
          </cell>
          <cell r="S253">
            <v>0</v>
          </cell>
          <cell r="T253">
            <v>2.2079999999999999E-2</v>
          </cell>
          <cell r="U253">
            <v>2.1961000000000001E-2</v>
          </cell>
          <cell r="V253">
            <v>1.12009E-3</v>
          </cell>
          <cell r="W253">
            <v>4.5161089999999994E-2</v>
          </cell>
        </row>
        <row r="254">
          <cell r="B254" t="str">
            <v>E4206</v>
          </cell>
          <cell r="C254" t="str">
            <v>E08000006</v>
          </cell>
          <cell r="D254" t="str">
            <v>MD</v>
          </cell>
          <cell r="E254" t="str">
            <v>P1701</v>
          </cell>
          <cell r="F254" t="str">
            <v>Salford</v>
          </cell>
          <cell r="G254">
            <v>0.99</v>
          </cell>
          <cell r="H254">
            <v>122.92151221804799</v>
          </cell>
          <cell r="I254">
            <v>0</v>
          </cell>
          <cell r="J254">
            <v>122.92151221804799</v>
          </cell>
          <cell r="K254">
            <v>31.5255344308889</v>
          </cell>
          <cell r="L254">
            <v>91.395977787159097</v>
          </cell>
          <cell r="M254">
            <v>119.233866851507</v>
          </cell>
          <cell r="N254">
            <v>0</v>
          </cell>
          <cell r="O254">
            <v>0</v>
          </cell>
          <cell r="P254">
            <v>0</v>
          </cell>
          <cell r="Q254">
            <v>0</v>
          </cell>
          <cell r="R254">
            <v>0</v>
          </cell>
          <cell r="S254">
            <v>0</v>
          </cell>
          <cell r="T254">
            <v>0</v>
          </cell>
          <cell r="U254">
            <v>0.46794799999999998</v>
          </cell>
          <cell r="V254">
            <v>6.6942800000000004E-3</v>
          </cell>
          <cell r="W254">
            <v>0.47464227999999997</v>
          </cell>
        </row>
        <row r="255">
          <cell r="B255" t="str">
            <v>E4604</v>
          </cell>
          <cell r="C255" t="str">
            <v>E08000028</v>
          </cell>
          <cell r="D255" t="str">
            <v>MD</v>
          </cell>
          <cell r="E255" t="str">
            <v>P1703</v>
          </cell>
          <cell r="F255" t="str">
            <v>Sandwell</v>
          </cell>
          <cell r="G255">
            <v>0.99</v>
          </cell>
          <cell r="H255">
            <v>145.15070049451401</v>
          </cell>
          <cell r="I255">
            <v>0</v>
          </cell>
          <cell r="J255">
            <v>145.15070049451401</v>
          </cell>
          <cell r="K255">
            <v>38.700968189795098</v>
          </cell>
          <cell r="L255">
            <v>106.44973230471891</v>
          </cell>
          <cell r="M255">
            <v>140.79617947967901</v>
          </cell>
          <cell r="N255">
            <v>0</v>
          </cell>
          <cell r="O255">
            <v>0</v>
          </cell>
          <cell r="P255">
            <v>0</v>
          </cell>
          <cell r="Q255">
            <v>0</v>
          </cell>
          <cell r="R255">
            <v>0</v>
          </cell>
          <cell r="S255">
            <v>0</v>
          </cell>
          <cell r="T255">
            <v>0</v>
          </cell>
          <cell r="U255">
            <v>0.52958400000000005</v>
          </cell>
          <cell r="V255">
            <v>6.9578900000000004E-3</v>
          </cell>
          <cell r="W255">
            <v>0.53654189000000008</v>
          </cell>
        </row>
        <row r="256">
          <cell r="B256" t="str">
            <v>E4304</v>
          </cell>
          <cell r="C256" t="str">
            <v>E08000014</v>
          </cell>
          <cell r="D256" t="str">
            <v>MD</v>
          </cell>
          <cell r="E256" t="str">
            <v>P1702</v>
          </cell>
          <cell r="F256" t="str">
            <v>Sefton</v>
          </cell>
          <cell r="G256">
            <v>0.99</v>
          </cell>
          <cell r="H256">
            <v>97.175394917295193</v>
          </cell>
          <cell r="I256">
            <v>0</v>
          </cell>
          <cell r="J256">
            <v>97.175394917295193</v>
          </cell>
          <cell r="K256">
            <v>23.917166609879299</v>
          </cell>
          <cell r="L256">
            <v>73.258228307415891</v>
          </cell>
          <cell r="M256">
            <v>94.260133069776302</v>
          </cell>
          <cell r="N256">
            <v>0</v>
          </cell>
          <cell r="O256">
            <v>0</v>
          </cell>
          <cell r="P256">
            <v>0</v>
          </cell>
          <cell r="Q256">
            <v>0</v>
          </cell>
          <cell r="R256">
            <v>0</v>
          </cell>
          <cell r="S256">
            <v>0</v>
          </cell>
          <cell r="T256">
            <v>4.5970000000000004E-3</v>
          </cell>
          <cell r="U256">
            <v>0.41800799999999999</v>
          </cell>
          <cell r="V256">
            <v>6.0105100000000002E-3</v>
          </cell>
          <cell r="W256">
            <v>0.42861551000000003</v>
          </cell>
        </row>
        <row r="257">
          <cell r="B257" t="str">
            <v>E2239</v>
          </cell>
          <cell r="C257" t="str">
            <v>E07000111</v>
          </cell>
          <cell r="D257" t="str">
            <v>SD</v>
          </cell>
          <cell r="E257">
            <v>0</v>
          </cell>
          <cell r="F257" t="str">
            <v>Sevenoaks</v>
          </cell>
          <cell r="G257">
            <v>0.4</v>
          </cell>
          <cell r="H257">
            <v>2.57641539798185</v>
          </cell>
          <cell r="I257">
            <v>0.18594061117777499</v>
          </cell>
          <cell r="J257">
            <v>2.3904747868040701</v>
          </cell>
          <cell r="K257">
            <v>-14.837277527246201</v>
          </cell>
          <cell r="L257">
            <v>17.227752314050271</v>
          </cell>
          <cell r="M257">
            <v>2.21118917779377</v>
          </cell>
          <cell r="N257">
            <v>0.5</v>
          </cell>
          <cell r="O257">
            <v>0</v>
          </cell>
          <cell r="P257">
            <v>0</v>
          </cell>
          <cell r="Q257">
            <v>0</v>
          </cell>
          <cell r="R257">
            <v>0</v>
          </cell>
          <cell r="S257">
            <v>0</v>
          </cell>
          <cell r="T257">
            <v>7.4995000000000006E-2</v>
          </cell>
          <cell r="U257">
            <v>0.110542</v>
          </cell>
          <cell r="V257">
            <v>0</v>
          </cell>
          <cell r="W257">
            <v>0.18553700000000001</v>
          </cell>
        </row>
        <row r="258">
          <cell r="B258" t="str">
            <v>E4404</v>
          </cell>
          <cell r="C258" t="str">
            <v>E08000019</v>
          </cell>
          <cell r="D258" t="str">
            <v>MD</v>
          </cell>
          <cell r="E258">
            <v>0</v>
          </cell>
          <cell r="F258" t="str">
            <v>Sheffield</v>
          </cell>
          <cell r="G258">
            <v>0.49</v>
          </cell>
          <cell r="H258">
            <v>193.802766645183</v>
          </cell>
          <cell r="I258">
            <v>43.6115641722253</v>
          </cell>
          <cell r="J258">
            <v>150.191202472957</v>
          </cell>
          <cell r="K258">
            <v>51.145758744292401</v>
          </cell>
          <cell r="L258">
            <v>99.045443728664594</v>
          </cell>
          <cell r="M258">
            <v>138.92686228748599</v>
          </cell>
          <cell r="N258">
            <v>0</v>
          </cell>
          <cell r="O258">
            <v>40.9878941286971</v>
          </cell>
          <cell r="P258">
            <v>1.79317549683527</v>
          </cell>
          <cell r="Q258">
            <v>0</v>
          </cell>
          <cell r="R258">
            <v>0</v>
          </cell>
          <cell r="S258">
            <v>0</v>
          </cell>
          <cell r="T258">
            <v>2.8428999999999999E-2</v>
          </cell>
          <cell r="U258">
            <v>0.76236000000000004</v>
          </cell>
          <cell r="V258">
            <v>1.434705E-2</v>
          </cell>
          <cell r="W258">
            <v>0.8051360500000001</v>
          </cell>
        </row>
        <row r="259">
          <cell r="B259" t="str">
            <v>E3202</v>
          </cell>
          <cell r="C259" t="str">
            <v>E06000051</v>
          </cell>
          <cell r="D259" t="str">
            <v>UNINFIR</v>
          </cell>
          <cell r="E259">
            <v>0</v>
          </cell>
          <cell r="F259" t="str">
            <v>Shropshire</v>
          </cell>
          <cell r="G259">
            <v>0.49</v>
          </cell>
          <cell r="H259">
            <v>60.469941649013599</v>
          </cell>
          <cell r="I259">
            <v>7.4786337908393801</v>
          </cell>
          <cell r="J259">
            <v>52.991307858174203</v>
          </cell>
          <cell r="K259">
            <v>11.1198312142888</v>
          </cell>
          <cell r="L259">
            <v>41.871476643885401</v>
          </cell>
          <cell r="M259">
            <v>49.016959768811098</v>
          </cell>
          <cell r="N259">
            <v>0</v>
          </cell>
          <cell r="O259">
            <v>8.2433213490186699</v>
          </cell>
          <cell r="P259">
            <v>-1.1476421561472301</v>
          </cell>
          <cell r="Q259">
            <v>0</v>
          </cell>
          <cell r="R259">
            <v>0</v>
          </cell>
          <cell r="S259">
            <v>0</v>
          </cell>
          <cell r="T259">
            <v>0.105646</v>
          </cell>
          <cell r="U259">
            <v>0.25871899999999998</v>
          </cell>
          <cell r="V259">
            <v>9.6424700000000002E-3</v>
          </cell>
          <cell r="W259">
            <v>0.37400747000000001</v>
          </cell>
        </row>
        <row r="260">
          <cell r="B260" t="str">
            <v>E6132</v>
          </cell>
          <cell r="C260" t="str">
            <v>E31000032</v>
          </cell>
          <cell r="D260" t="str">
            <v>SFIR</v>
          </cell>
          <cell r="E260">
            <v>0</v>
          </cell>
          <cell r="F260" t="str">
            <v>Shropshire Fire</v>
          </cell>
          <cell r="G260">
            <v>0.01</v>
          </cell>
          <cell r="H260">
            <v>5.5690513839670803</v>
          </cell>
          <cell r="I260">
            <v>1.50084104128917</v>
          </cell>
          <cell r="J260">
            <v>4.0682103426779097</v>
          </cell>
          <cell r="K260">
            <v>2.4973681655203599</v>
          </cell>
          <cell r="L260">
            <v>1.5708421771575498</v>
          </cell>
          <cell r="M260">
            <v>3.7630945669770699</v>
          </cell>
          <cell r="N260">
            <v>0</v>
          </cell>
          <cell r="O260">
            <v>0</v>
          </cell>
          <cell r="P260">
            <v>0</v>
          </cell>
          <cell r="Q260">
            <v>1.5001541588510501</v>
          </cell>
          <cell r="R260">
            <v>0</v>
          </cell>
          <cell r="S260">
            <v>0</v>
          </cell>
          <cell r="T260">
            <v>0</v>
          </cell>
          <cell r="U260">
            <v>0</v>
          </cell>
          <cell r="V260">
            <v>0</v>
          </cell>
          <cell r="W260">
            <v>0</v>
          </cell>
        </row>
        <row r="261">
          <cell r="B261" t="str">
            <v>E0304</v>
          </cell>
          <cell r="C261" t="str">
            <v>E06000039</v>
          </cell>
          <cell r="D261" t="str">
            <v>UNINFIR</v>
          </cell>
          <cell r="E261">
            <v>0</v>
          </cell>
          <cell r="F261" t="str">
            <v>Slough</v>
          </cell>
          <cell r="G261">
            <v>0.49</v>
          </cell>
          <cell r="H261">
            <v>38.716893280112401</v>
          </cell>
          <cell r="I261">
            <v>7.3022470714376597</v>
          </cell>
          <cell r="J261">
            <v>31.4146462086747</v>
          </cell>
          <cell r="K261">
            <v>-25.563564547690401</v>
          </cell>
          <cell r="L261">
            <v>56.978210756365101</v>
          </cell>
          <cell r="M261">
            <v>29.0585477430241</v>
          </cell>
          <cell r="N261">
            <v>0.448655094786996</v>
          </cell>
          <cell r="O261">
            <v>7.0456146748405697</v>
          </cell>
          <cell r="P261">
            <v>5.3943972980027899E-2</v>
          </cell>
          <cell r="Q261">
            <v>0</v>
          </cell>
          <cell r="R261">
            <v>0</v>
          </cell>
          <cell r="S261">
            <v>0</v>
          </cell>
          <cell r="T261">
            <v>0</v>
          </cell>
          <cell r="U261">
            <v>0.19442200000000001</v>
          </cell>
          <cell r="V261">
            <v>2.96233E-3</v>
          </cell>
          <cell r="W261">
            <v>0.19738433000000002</v>
          </cell>
        </row>
        <row r="262">
          <cell r="B262" t="str">
            <v>E4605</v>
          </cell>
          <cell r="C262" t="str">
            <v>E08000029</v>
          </cell>
          <cell r="D262" t="str">
            <v>MD</v>
          </cell>
          <cell r="E262" t="str">
            <v>P1703</v>
          </cell>
          <cell r="F262" t="str">
            <v>Solihull</v>
          </cell>
          <cell r="G262">
            <v>0.99</v>
          </cell>
          <cell r="H262">
            <v>34.589290128957998</v>
          </cell>
          <cell r="I262">
            <v>0</v>
          </cell>
          <cell r="J262">
            <v>34.589290128957998</v>
          </cell>
          <cell r="K262">
            <v>-72.314648197417199</v>
          </cell>
          <cell r="L262">
            <v>106.9039383263752</v>
          </cell>
          <cell r="M262">
            <v>33.551611425089199</v>
          </cell>
          <cell r="N262">
            <v>0</v>
          </cell>
          <cell r="O262">
            <v>0</v>
          </cell>
          <cell r="P262">
            <v>0</v>
          </cell>
          <cell r="Q262">
            <v>0</v>
          </cell>
          <cell r="R262">
            <v>0</v>
          </cell>
          <cell r="S262">
            <v>0</v>
          </cell>
          <cell r="T262">
            <v>1.2045999999999999E-2</v>
          </cell>
          <cell r="U262">
            <v>0.248864</v>
          </cell>
          <cell r="V262">
            <v>5.0136399999999998E-3</v>
          </cell>
          <cell r="W262">
            <v>0.26592363999999996</v>
          </cell>
        </row>
        <row r="263">
          <cell r="B263" t="str">
            <v>E3301</v>
          </cell>
          <cell r="C263" t="str">
            <v>E0600066</v>
          </cell>
          <cell r="D263" t="str">
            <v>UA</v>
          </cell>
          <cell r="E263">
            <v>0</v>
          </cell>
          <cell r="F263" t="str">
            <v>Somerset5</v>
          </cell>
          <cell r="G263">
            <v>0.49</v>
          </cell>
          <cell r="H263">
            <v>93.353248805410601</v>
          </cell>
          <cell r="I263">
            <v>7.9322907820626298</v>
          </cell>
          <cell r="J263">
            <v>85.420958023348007</v>
          </cell>
          <cell r="K263">
            <v>-2.7449992327921402</v>
          </cell>
          <cell r="L263">
            <v>88.165957256140146</v>
          </cell>
          <cell r="M263">
            <v>79.014386171596897</v>
          </cell>
          <cell r="N263">
            <v>3.11344573146E-2</v>
          </cell>
          <cell r="O263">
            <v>7.0451651140458402</v>
          </cell>
          <cell r="P263">
            <v>3.0601981763345502E-2</v>
          </cell>
          <cell r="Q263">
            <v>0</v>
          </cell>
          <cell r="R263">
            <v>0</v>
          </cell>
          <cell r="S263">
            <v>0</v>
          </cell>
          <cell r="T263">
            <v>0.256606</v>
          </cell>
          <cell r="U263">
            <v>0.57094199999999995</v>
          </cell>
          <cell r="V263">
            <v>1.4553089999999999E-2</v>
          </cell>
          <cell r="W263">
            <v>0.84210109</v>
          </cell>
        </row>
        <row r="264">
          <cell r="B264" t="str">
            <v>E0536</v>
          </cell>
          <cell r="C264" t="str">
            <v>E07000012</v>
          </cell>
          <cell r="D264" t="str">
            <v>SD</v>
          </cell>
          <cell r="E264">
            <v>0</v>
          </cell>
          <cell r="F264" t="str">
            <v>South Cambridgeshire</v>
          </cell>
          <cell r="G264">
            <v>0.4</v>
          </cell>
          <cell r="H264">
            <v>2.97393050786083</v>
          </cell>
          <cell r="I264">
            <v>0.22770967584223401</v>
          </cell>
          <cell r="J264">
            <v>2.7462208320185901</v>
          </cell>
          <cell r="K264">
            <v>-33.901818369189499</v>
          </cell>
          <cell r="L264">
            <v>36.648039201208093</v>
          </cell>
          <cell r="M264">
            <v>2.5402542696172001</v>
          </cell>
          <cell r="N264">
            <v>0.5</v>
          </cell>
          <cell r="O264">
            <v>0</v>
          </cell>
          <cell r="P264">
            <v>0</v>
          </cell>
          <cell r="Q264">
            <v>0</v>
          </cell>
          <cell r="R264">
            <v>0</v>
          </cell>
          <cell r="S264">
            <v>0</v>
          </cell>
          <cell r="T264">
            <v>0.114077</v>
          </cell>
          <cell r="U264">
            <v>0.11316900000000001</v>
          </cell>
          <cell r="V264">
            <v>0</v>
          </cell>
          <cell r="W264">
            <v>0.227246</v>
          </cell>
        </row>
        <row r="265">
          <cell r="B265" t="str">
            <v>E1039</v>
          </cell>
          <cell r="C265" t="str">
            <v>E07000039</v>
          </cell>
          <cell r="D265" t="str">
            <v>SD</v>
          </cell>
          <cell r="E265">
            <v>0</v>
          </cell>
          <cell r="F265" t="str">
            <v>South Derbyshire</v>
          </cell>
          <cell r="G265">
            <v>0.4</v>
          </cell>
          <cell r="H265">
            <v>2.7169635432093999</v>
          </cell>
          <cell r="I265">
            <v>9.8714069012802705E-2</v>
          </cell>
          <cell r="J265">
            <v>2.6182494741965998</v>
          </cell>
          <cell r="K265">
            <v>-7.6686149838499702</v>
          </cell>
          <cell r="L265">
            <v>10.286864458046569</v>
          </cell>
          <cell r="M265">
            <v>2.4218807636318598</v>
          </cell>
          <cell r="N265">
            <v>0.5</v>
          </cell>
          <cell r="O265">
            <v>0</v>
          </cell>
          <cell r="P265">
            <v>0</v>
          </cell>
          <cell r="Q265">
            <v>0</v>
          </cell>
          <cell r="R265">
            <v>0</v>
          </cell>
          <cell r="S265">
            <v>0</v>
          </cell>
          <cell r="T265">
            <v>4.6750000000000003E-3</v>
          </cell>
          <cell r="U265">
            <v>9.3597E-2</v>
          </cell>
          <cell r="V265">
            <v>0</v>
          </cell>
          <cell r="W265">
            <v>9.8271999999999998E-2</v>
          </cell>
        </row>
        <row r="266">
          <cell r="B266" t="str">
            <v>E0103</v>
          </cell>
          <cell r="C266" t="str">
            <v>E06000025</v>
          </cell>
          <cell r="D266" t="str">
            <v>UNINFIR</v>
          </cell>
          <cell r="E266" t="str">
            <v>P1704</v>
          </cell>
          <cell r="F266" t="str">
            <v>South Gloucestershire</v>
          </cell>
          <cell r="G266">
            <v>0.94</v>
          </cell>
          <cell r="H266">
            <v>43.846301832895897</v>
          </cell>
          <cell r="I266">
            <v>0</v>
          </cell>
          <cell r="J266">
            <v>43.846301832895897</v>
          </cell>
          <cell r="K266">
            <v>-87.220929400265007</v>
          </cell>
          <cell r="L266">
            <v>131.0672312331609</v>
          </cell>
          <cell r="M266">
            <v>42.530912777909002</v>
          </cell>
          <cell r="N266">
            <v>0</v>
          </cell>
          <cell r="O266">
            <v>0</v>
          </cell>
          <cell r="P266">
            <v>0</v>
          </cell>
          <cell r="Q266">
            <v>0</v>
          </cell>
          <cell r="R266">
            <v>0</v>
          </cell>
          <cell r="S266">
            <v>0</v>
          </cell>
          <cell r="T266">
            <v>1.5970999999999999E-2</v>
          </cell>
          <cell r="U266">
            <v>0.20277700000000001</v>
          </cell>
          <cell r="V266">
            <v>5.0904000000000001E-3</v>
          </cell>
          <cell r="W266">
            <v>0.22383839999999999</v>
          </cell>
        </row>
        <row r="267">
          <cell r="B267" t="str">
            <v>E1136</v>
          </cell>
          <cell r="C267" t="str">
            <v>E07000044</v>
          </cell>
          <cell r="D267" t="str">
            <v>SD</v>
          </cell>
          <cell r="E267">
            <v>0</v>
          </cell>
          <cell r="F267" t="str">
            <v>South Hams</v>
          </cell>
          <cell r="G267">
            <v>0.4</v>
          </cell>
          <cell r="H267">
            <v>2.1384806643893701</v>
          </cell>
          <cell r="I267">
            <v>0.13796177042861299</v>
          </cell>
          <cell r="J267">
            <v>2.0005188939607601</v>
          </cell>
          <cell r="K267">
            <v>-12.0695295863043</v>
          </cell>
          <cell r="L267">
            <v>14.070048480265061</v>
          </cell>
          <cell r="M267">
            <v>1.8504799769136999</v>
          </cell>
          <cell r="N267">
            <v>0.5</v>
          </cell>
          <cell r="O267">
            <v>0</v>
          </cell>
          <cell r="P267">
            <v>0</v>
          </cell>
          <cell r="Q267">
            <v>0</v>
          </cell>
          <cell r="R267">
            <v>0</v>
          </cell>
          <cell r="S267">
            <v>0</v>
          </cell>
          <cell r="T267">
            <v>5.3283999999999998E-2</v>
          </cell>
          <cell r="U267">
            <v>8.4339999999999998E-2</v>
          </cell>
          <cell r="V267">
            <v>0</v>
          </cell>
          <cell r="W267">
            <v>0.137624</v>
          </cell>
        </row>
        <row r="268">
          <cell r="B268" t="str">
            <v>E2535</v>
          </cell>
          <cell r="C268" t="str">
            <v>E07000140</v>
          </cell>
          <cell r="D268" t="str">
            <v>SD</v>
          </cell>
          <cell r="E268">
            <v>0</v>
          </cell>
          <cell r="F268" t="str">
            <v>South Holland</v>
          </cell>
          <cell r="G268">
            <v>0.4</v>
          </cell>
          <cell r="H268">
            <v>3.8945967710732701</v>
          </cell>
          <cell r="I268">
            <v>0.42365453479947701</v>
          </cell>
          <cell r="J268">
            <v>3.4709422362737898</v>
          </cell>
          <cell r="K268">
            <v>-6.0739664684446497</v>
          </cell>
          <cell r="L268">
            <v>9.5449087047184396</v>
          </cell>
          <cell r="M268">
            <v>3.2106215685532602</v>
          </cell>
          <cell r="N268">
            <v>0.5</v>
          </cell>
          <cell r="O268">
            <v>0</v>
          </cell>
          <cell r="P268">
            <v>0.31392149598034702</v>
          </cell>
          <cell r="Q268">
            <v>0</v>
          </cell>
          <cell r="R268">
            <v>0</v>
          </cell>
          <cell r="S268">
            <v>0</v>
          </cell>
          <cell r="T268">
            <v>2.5335E-2</v>
          </cell>
          <cell r="U268">
            <v>8.3811999999999998E-2</v>
          </cell>
          <cell r="V268">
            <v>0</v>
          </cell>
          <cell r="W268">
            <v>0.10914699999999999</v>
          </cell>
        </row>
        <row r="269">
          <cell r="B269" t="str">
            <v>E2536</v>
          </cell>
          <cell r="C269" t="str">
            <v>E07000141</v>
          </cell>
          <cell r="D269" t="str">
            <v>SD</v>
          </cell>
          <cell r="E269">
            <v>0</v>
          </cell>
          <cell r="F269" t="str">
            <v>South Kesteven</v>
          </cell>
          <cell r="G269">
            <v>0.4</v>
          </cell>
          <cell r="H269">
            <v>3.95038356538964</v>
          </cell>
          <cell r="I269">
            <v>0.14381470651233699</v>
          </cell>
          <cell r="J269">
            <v>3.8065688588773101</v>
          </cell>
          <cell r="K269">
            <v>-13.159132052563701</v>
          </cell>
          <cell r="L269">
            <v>16.965700911441012</v>
          </cell>
          <cell r="M269">
            <v>3.5210761944615099</v>
          </cell>
          <cell r="N269">
            <v>0.5</v>
          </cell>
          <cell r="O269">
            <v>0</v>
          </cell>
          <cell r="P269">
            <v>0</v>
          </cell>
          <cell r="Q269">
            <v>0</v>
          </cell>
          <cell r="R269">
            <v>0</v>
          </cell>
          <cell r="S269">
            <v>0</v>
          </cell>
          <cell r="T269">
            <v>1.7361000000000001E-2</v>
          </cell>
          <cell r="U269">
            <v>0.12581100000000001</v>
          </cell>
          <cell r="V269">
            <v>0</v>
          </cell>
          <cell r="W269">
            <v>0.14317200000000002</v>
          </cell>
        </row>
        <row r="270">
          <cell r="B270" t="str">
            <v>E2637</v>
          </cell>
          <cell r="C270" t="str">
            <v>E07000149</v>
          </cell>
          <cell r="D270" t="str">
            <v>SD</v>
          </cell>
          <cell r="E270">
            <v>0</v>
          </cell>
          <cell r="F270" t="str">
            <v>South Norfolk</v>
          </cell>
          <cell r="G270">
            <v>0.4</v>
          </cell>
          <cell r="H270">
            <v>3.4868206875068202</v>
          </cell>
          <cell r="I270">
            <v>0.24856675136631101</v>
          </cell>
          <cell r="J270">
            <v>3.2382539361405098</v>
          </cell>
          <cell r="K270">
            <v>-9.0031778481999307</v>
          </cell>
          <cell r="L270">
            <v>12.24143178434044</v>
          </cell>
          <cell r="M270">
            <v>2.9953848909299801</v>
          </cell>
          <cell r="N270">
            <v>0.5</v>
          </cell>
          <cell r="O270">
            <v>0</v>
          </cell>
          <cell r="P270">
            <v>0</v>
          </cell>
          <cell r="Q270">
            <v>0</v>
          </cell>
          <cell r="R270">
            <v>0</v>
          </cell>
          <cell r="S270">
            <v>0</v>
          </cell>
          <cell r="T270">
            <v>0.121486</v>
          </cell>
          <cell r="U270">
            <v>0.12653400000000001</v>
          </cell>
          <cell r="V270">
            <v>0</v>
          </cell>
          <cell r="W270">
            <v>0.24802000000000002</v>
          </cell>
        </row>
        <row r="271">
          <cell r="B271" t="str">
            <v>E3133</v>
          </cell>
          <cell r="C271" t="str">
            <v>E07000179</v>
          </cell>
          <cell r="D271" t="str">
            <v>SD</v>
          </cell>
          <cell r="E271">
            <v>0</v>
          </cell>
          <cell r="F271" t="str">
            <v>South Oxfordshire</v>
          </cell>
          <cell r="G271">
            <v>0.4</v>
          </cell>
          <cell r="H271">
            <v>2.8178633208497499</v>
          </cell>
          <cell r="I271">
            <v>0.11549127232249801</v>
          </cell>
          <cell r="J271">
            <v>2.7023720485272502</v>
          </cell>
          <cell r="K271">
            <v>-18.20506873403</v>
          </cell>
          <cell r="L271">
            <v>20.907440782557252</v>
          </cell>
          <cell r="M271">
            <v>2.4996941448877101</v>
          </cell>
          <cell r="N271">
            <v>0.5</v>
          </cell>
          <cell r="O271">
            <v>0</v>
          </cell>
          <cell r="P271">
            <v>0</v>
          </cell>
          <cell r="Q271">
            <v>0</v>
          </cell>
          <cell r="R271">
            <v>0</v>
          </cell>
          <cell r="S271">
            <v>0</v>
          </cell>
          <cell r="T271">
            <v>2.6428E-2</v>
          </cell>
          <cell r="U271">
            <v>8.8607000000000005E-2</v>
          </cell>
          <cell r="V271">
            <v>0</v>
          </cell>
          <cell r="W271">
            <v>0.115035</v>
          </cell>
        </row>
        <row r="272">
          <cell r="B272" t="str">
            <v>E2342</v>
          </cell>
          <cell r="C272" t="str">
            <v>E07000126</v>
          </cell>
          <cell r="D272" t="str">
            <v>SD</v>
          </cell>
          <cell r="E272">
            <v>0</v>
          </cell>
          <cell r="F272" t="str">
            <v>South Ribble</v>
          </cell>
          <cell r="G272">
            <v>0.4</v>
          </cell>
          <cell r="H272">
            <v>2.5363350182366702</v>
          </cell>
          <cell r="I272">
            <v>0.102078003403109</v>
          </cell>
          <cell r="J272">
            <v>2.4342570148335598</v>
          </cell>
          <cell r="K272">
            <v>-12.432623513596001</v>
          </cell>
          <cell r="L272">
            <v>14.866880528429562</v>
          </cell>
          <cell r="M272">
            <v>2.2516877387210399</v>
          </cell>
          <cell r="N272">
            <v>0.5</v>
          </cell>
          <cell r="O272">
            <v>0</v>
          </cell>
          <cell r="P272">
            <v>0</v>
          </cell>
          <cell r="Q272">
            <v>0</v>
          </cell>
          <cell r="R272">
            <v>0</v>
          </cell>
          <cell r="S272">
            <v>0</v>
          </cell>
          <cell r="T272">
            <v>3.4399999999999999E-3</v>
          </cell>
          <cell r="U272">
            <v>9.8226999999999995E-2</v>
          </cell>
          <cell r="V272">
            <v>0</v>
          </cell>
          <cell r="W272">
            <v>0.10166699999999999</v>
          </cell>
        </row>
        <row r="273">
          <cell r="B273" t="str">
            <v>E3435</v>
          </cell>
          <cell r="C273" t="str">
            <v>E07000196</v>
          </cell>
          <cell r="D273" t="str">
            <v>SD</v>
          </cell>
          <cell r="E273">
            <v>0</v>
          </cell>
          <cell r="F273" t="str">
            <v>South Staffordshire</v>
          </cell>
          <cell r="G273">
            <v>0.4</v>
          </cell>
          <cell r="H273">
            <v>2.6382174759039301</v>
          </cell>
          <cell r="I273">
            <v>0.20251620725244901</v>
          </cell>
          <cell r="J273">
            <v>2.4357012686514801</v>
          </cell>
          <cell r="K273">
            <v>-7.1672266907105797</v>
          </cell>
          <cell r="L273">
            <v>9.6029279593620593</v>
          </cell>
          <cell r="M273">
            <v>2.2530236735026201</v>
          </cell>
          <cell r="N273">
            <v>0.5</v>
          </cell>
          <cell r="O273">
            <v>0</v>
          </cell>
          <cell r="P273">
            <v>0.107906959938345</v>
          </cell>
          <cell r="Q273">
            <v>0</v>
          </cell>
          <cell r="R273">
            <v>0</v>
          </cell>
          <cell r="S273">
            <v>0</v>
          </cell>
          <cell r="T273">
            <v>2.7299999999999998E-3</v>
          </cell>
          <cell r="U273">
            <v>9.1467999999999994E-2</v>
          </cell>
          <cell r="V273">
            <v>0</v>
          </cell>
          <cell r="W273">
            <v>9.419799999999999E-2</v>
          </cell>
        </row>
        <row r="274">
          <cell r="B274" t="str">
            <v>E4504</v>
          </cell>
          <cell r="C274" t="str">
            <v>E08000023</v>
          </cell>
          <cell r="D274" t="str">
            <v>MD</v>
          </cell>
          <cell r="E274">
            <v>0</v>
          </cell>
          <cell r="F274" t="str">
            <v>South Tyneside</v>
          </cell>
          <cell r="G274">
            <v>0.49</v>
          </cell>
          <cell r="H274">
            <v>68.623617324075198</v>
          </cell>
          <cell r="I274">
            <v>17.3120827954452</v>
          </cell>
          <cell r="J274">
            <v>51.311534528629899</v>
          </cell>
          <cell r="K274">
            <v>36.7477465185627</v>
          </cell>
          <cell r="L274">
            <v>14.563788010067199</v>
          </cell>
          <cell r="M274">
            <v>47.463169438982703</v>
          </cell>
          <cell r="N274">
            <v>0</v>
          </cell>
          <cell r="O274">
            <v>16.236653179497701</v>
          </cell>
          <cell r="P274">
            <v>0.77047168335873195</v>
          </cell>
          <cell r="Q274">
            <v>0</v>
          </cell>
          <cell r="R274">
            <v>0</v>
          </cell>
          <cell r="S274">
            <v>0</v>
          </cell>
          <cell r="T274">
            <v>0</v>
          </cell>
          <cell r="U274">
            <v>0.292717</v>
          </cell>
          <cell r="V274">
            <v>3.57742E-3</v>
          </cell>
          <cell r="W274">
            <v>0.29629442</v>
          </cell>
        </row>
        <row r="275">
          <cell r="B275" t="str">
            <v>E6144</v>
          </cell>
          <cell r="C275" t="str">
            <v>E31000042</v>
          </cell>
          <cell r="D275" t="str">
            <v>FIR</v>
          </cell>
          <cell r="E275">
            <v>0</v>
          </cell>
          <cell r="F275" t="str">
            <v>South Yorkshire Fire</v>
          </cell>
          <cell r="G275">
            <v>0.01</v>
          </cell>
          <cell r="H275">
            <v>25.861049731756999</v>
          </cell>
          <cell r="I275">
            <v>9.6000518955813394</v>
          </cell>
          <cell r="J275">
            <v>16.260997836175701</v>
          </cell>
          <cell r="K275">
            <v>12.010564203752701</v>
          </cell>
          <cell r="L275">
            <v>4.2504336324230003</v>
          </cell>
          <cell r="M275">
            <v>15.041422998462499</v>
          </cell>
          <cell r="N275">
            <v>0</v>
          </cell>
          <cell r="O275">
            <v>0</v>
          </cell>
          <cell r="P275">
            <v>0</v>
          </cell>
          <cell r="Q275">
            <v>9.5973063654985005</v>
          </cell>
          <cell r="R275">
            <v>0</v>
          </cell>
          <cell r="S275">
            <v>0</v>
          </cell>
          <cell r="T275">
            <v>0</v>
          </cell>
          <cell r="U275">
            <v>0</v>
          </cell>
          <cell r="V275">
            <v>0</v>
          </cell>
          <cell r="W275">
            <v>0</v>
          </cell>
        </row>
        <row r="276">
          <cell r="B276" t="str">
            <v>E1702</v>
          </cell>
          <cell r="C276" t="str">
            <v>E06000045</v>
          </cell>
          <cell r="D276" t="str">
            <v>UNINFIR</v>
          </cell>
          <cell r="E276">
            <v>0</v>
          </cell>
          <cell r="F276" t="str">
            <v>Southampton</v>
          </cell>
          <cell r="G276">
            <v>0.49</v>
          </cell>
          <cell r="H276">
            <v>70.306191243667399</v>
          </cell>
          <cell r="I276">
            <v>12.8801084130306</v>
          </cell>
          <cell r="J276">
            <v>57.426082830636702</v>
          </cell>
          <cell r="K276">
            <v>5.3620623510374203</v>
          </cell>
          <cell r="L276">
            <v>52.064020479599279</v>
          </cell>
          <cell r="M276">
            <v>53.119126618339003</v>
          </cell>
          <cell r="N276">
            <v>0</v>
          </cell>
          <cell r="O276">
            <v>12.3779917905666</v>
          </cell>
          <cell r="P276">
            <v>0.13192965074462301</v>
          </cell>
          <cell r="Q276">
            <v>0</v>
          </cell>
          <cell r="R276">
            <v>0</v>
          </cell>
          <cell r="S276">
            <v>0</v>
          </cell>
          <cell r="T276">
            <v>3.104E-3</v>
          </cell>
          <cell r="U276">
            <v>0.35172399999999998</v>
          </cell>
          <cell r="V276">
            <v>5.6630700000000001E-3</v>
          </cell>
          <cell r="W276">
            <v>0.36049106999999997</v>
          </cell>
        </row>
        <row r="277">
          <cell r="B277" t="str">
            <v>E1501</v>
          </cell>
          <cell r="C277" t="str">
            <v>E06000033</v>
          </cell>
          <cell r="D277" t="str">
            <v>UNINFIR</v>
          </cell>
          <cell r="E277">
            <v>0</v>
          </cell>
          <cell r="F277" t="str">
            <v>Southend-on-Sea</v>
          </cell>
          <cell r="G277">
            <v>0.49</v>
          </cell>
          <cell r="H277">
            <v>43.733609049783198</v>
          </cell>
          <cell r="I277">
            <v>7.1182839782017702</v>
          </cell>
          <cell r="J277">
            <v>36.615325071581402</v>
          </cell>
          <cell r="K277">
            <v>12.736763995756901</v>
          </cell>
          <cell r="L277">
            <v>23.8785610758245</v>
          </cell>
          <cell r="M277">
            <v>33.869175691212803</v>
          </cell>
          <cell r="N277">
            <v>0</v>
          </cell>
          <cell r="O277">
            <v>7.23752257388354</v>
          </cell>
          <cell r="P277">
            <v>-0.36656894929300299</v>
          </cell>
          <cell r="Q277">
            <v>0</v>
          </cell>
          <cell r="R277">
            <v>0</v>
          </cell>
          <cell r="S277">
            <v>0</v>
          </cell>
          <cell r="T277">
            <v>1.0465E-2</v>
          </cell>
          <cell r="U277">
            <v>0.225717</v>
          </cell>
          <cell r="V277">
            <v>4.9661699999999998E-3</v>
          </cell>
          <cell r="W277">
            <v>0.24114817</v>
          </cell>
        </row>
        <row r="278">
          <cell r="B278" t="str">
            <v>E5019</v>
          </cell>
          <cell r="C278" t="str">
            <v>E09000028</v>
          </cell>
          <cell r="D278" t="str">
            <v>ILB</v>
          </cell>
          <cell r="E278">
            <v>0</v>
          </cell>
          <cell r="F278" t="str">
            <v>Southwark</v>
          </cell>
          <cell r="G278">
            <v>0.3</v>
          </cell>
          <cell r="H278">
            <v>162.380367433337</v>
          </cell>
          <cell r="I278">
            <v>42.175202171495499</v>
          </cell>
          <cell r="J278">
            <v>120.205165261841</v>
          </cell>
          <cell r="K278">
            <v>32.870947708916702</v>
          </cell>
          <cell r="L278">
            <v>87.334217552924301</v>
          </cell>
          <cell r="M278">
            <v>111.18977786720301</v>
          </cell>
          <cell r="N278">
            <v>0</v>
          </cell>
          <cell r="O278">
            <v>35.792467611664698</v>
          </cell>
          <cell r="P278">
            <v>5.7951166884063197</v>
          </cell>
          <cell r="Q278">
            <v>0</v>
          </cell>
          <cell r="R278">
            <v>0</v>
          </cell>
          <cell r="S278">
            <v>0</v>
          </cell>
          <cell r="T278">
            <v>0</v>
          </cell>
          <cell r="U278">
            <v>0.555782</v>
          </cell>
          <cell r="V278">
            <v>1.154026E-2</v>
          </cell>
          <cell r="W278">
            <v>0.56732225999999997</v>
          </cell>
        </row>
        <row r="279">
          <cell r="B279" t="str">
            <v>E3637</v>
          </cell>
          <cell r="C279" t="str">
            <v>E07000213</v>
          </cell>
          <cell r="D279" t="str">
            <v>SD</v>
          </cell>
          <cell r="E279">
            <v>0</v>
          </cell>
          <cell r="F279" t="str">
            <v>Spelthorne</v>
          </cell>
          <cell r="G279">
            <v>0.4</v>
          </cell>
          <cell r="H279">
            <v>2.0918165471166401</v>
          </cell>
          <cell r="I279">
            <v>9.0764860463410701E-2</v>
          </cell>
          <cell r="J279">
            <v>2.0010516866532302</v>
          </cell>
          <cell r="K279">
            <v>-18.569272090003999</v>
          </cell>
          <cell r="L279">
            <v>20.570323776657229</v>
          </cell>
          <cell r="M279">
            <v>1.85097281015423</v>
          </cell>
          <cell r="N279">
            <v>0.5</v>
          </cell>
          <cell r="O279">
            <v>0</v>
          </cell>
          <cell r="P279">
            <v>0</v>
          </cell>
          <cell r="Q279">
            <v>0</v>
          </cell>
          <cell r="R279">
            <v>0</v>
          </cell>
          <cell r="S279">
            <v>0</v>
          </cell>
          <cell r="T279">
            <v>2.843E-3</v>
          </cell>
          <cell r="U279">
            <v>8.7583999999999995E-2</v>
          </cell>
          <cell r="V279">
            <v>0</v>
          </cell>
          <cell r="W279">
            <v>9.0426999999999993E-2</v>
          </cell>
        </row>
        <row r="280">
          <cell r="B280" t="str">
            <v>E1936</v>
          </cell>
          <cell r="C280" t="str">
            <v>E07000240</v>
          </cell>
          <cell r="D280" t="str">
            <v>SD</v>
          </cell>
          <cell r="E280">
            <v>0</v>
          </cell>
          <cell r="F280" t="str">
            <v>St Albans</v>
          </cell>
          <cell r="G280">
            <v>0.4</v>
          </cell>
          <cell r="H280">
            <v>2.7367714984607199</v>
          </cell>
          <cell r="I280">
            <v>0.11722128857274899</v>
          </cell>
          <cell r="J280">
            <v>2.6195502098879699</v>
          </cell>
          <cell r="K280">
            <v>-27.8770314064361</v>
          </cell>
          <cell r="L280">
            <v>30.496581616324068</v>
          </cell>
          <cell r="M280">
            <v>2.4230839441463701</v>
          </cell>
          <cell r="N280">
            <v>0.5</v>
          </cell>
          <cell r="O280">
            <v>0</v>
          </cell>
          <cell r="P280">
            <v>0</v>
          </cell>
          <cell r="Q280">
            <v>0</v>
          </cell>
          <cell r="R280">
            <v>0</v>
          </cell>
          <cell r="S280">
            <v>0</v>
          </cell>
          <cell r="T280">
            <v>5.0569999999999999E-3</v>
          </cell>
          <cell r="U280">
            <v>0.111722</v>
          </cell>
          <cell r="V280">
            <v>0</v>
          </cell>
          <cell r="W280">
            <v>0.11677900000000001</v>
          </cell>
        </row>
        <row r="281">
          <cell r="B281" t="str">
            <v>E4303</v>
          </cell>
          <cell r="C281" t="str">
            <v>E08000013</v>
          </cell>
          <cell r="D281" t="str">
            <v>MD</v>
          </cell>
          <cell r="E281" t="str">
            <v>P1702</v>
          </cell>
          <cell r="F281" t="str">
            <v>St. Helens</v>
          </cell>
          <cell r="G281">
            <v>0.99</v>
          </cell>
          <cell r="H281">
            <v>71.0333250820823</v>
          </cell>
          <cell r="I281">
            <v>0</v>
          </cell>
          <cell r="J281">
            <v>71.0333250820823</v>
          </cell>
          <cell r="K281">
            <v>19.275020156556199</v>
          </cell>
          <cell r="L281">
            <v>51.758304925526105</v>
          </cell>
          <cell r="M281">
            <v>68.902325329619799</v>
          </cell>
          <cell r="N281">
            <v>0</v>
          </cell>
          <cell r="O281">
            <v>0</v>
          </cell>
          <cell r="P281">
            <v>0</v>
          </cell>
          <cell r="Q281">
            <v>0</v>
          </cell>
          <cell r="R281">
            <v>0</v>
          </cell>
          <cell r="S281">
            <v>0</v>
          </cell>
          <cell r="T281">
            <v>1.315E-3</v>
          </cell>
          <cell r="U281">
            <v>0.24932299999999999</v>
          </cell>
          <cell r="V281">
            <v>3.40976E-3</v>
          </cell>
          <cell r="W281">
            <v>0.25404775999999996</v>
          </cell>
        </row>
        <row r="282">
          <cell r="B282" t="str">
            <v>E3436</v>
          </cell>
          <cell r="C282" t="str">
            <v>E07000197</v>
          </cell>
          <cell r="D282" t="str">
            <v>SD</v>
          </cell>
          <cell r="E282">
            <v>0</v>
          </cell>
          <cell r="F282" t="str">
            <v>Stafford</v>
          </cell>
          <cell r="G282">
            <v>0.4</v>
          </cell>
          <cell r="H282">
            <v>3.0426312629629999</v>
          </cell>
          <cell r="I282">
            <v>0.112512725431501</v>
          </cell>
          <cell r="J282">
            <v>2.9301185375315</v>
          </cell>
          <cell r="K282">
            <v>-15.891439517668401</v>
          </cell>
          <cell r="L282">
            <v>18.821558055199901</v>
          </cell>
          <cell r="M282">
            <v>2.7103596472166398</v>
          </cell>
          <cell r="N282">
            <v>0.5</v>
          </cell>
          <cell r="O282">
            <v>0</v>
          </cell>
          <cell r="P282">
            <v>0</v>
          </cell>
          <cell r="Q282">
            <v>0</v>
          </cell>
          <cell r="R282">
            <v>0</v>
          </cell>
          <cell r="S282">
            <v>0</v>
          </cell>
          <cell r="T282">
            <v>6.4099999999999997E-4</v>
          </cell>
          <cell r="U282">
            <v>0.111377</v>
          </cell>
          <cell r="V282">
            <v>0</v>
          </cell>
          <cell r="W282">
            <v>0.11201800000000001</v>
          </cell>
        </row>
        <row r="283">
          <cell r="B283" t="str">
            <v>E3421</v>
          </cell>
          <cell r="C283" t="str">
            <v>E10000028</v>
          </cell>
          <cell r="D283" t="str">
            <v>SCNFIR</v>
          </cell>
          <cell r="E283">
            <v>0</v>
          </cell>
          <cell r="F283" t="str">
            <v>Staffordshire</v>
          </cell>
          <cell r="G283">
            <v>0.09</v>
          </cell>
          <cell r="H283">
            <v>117.416633318263</v>
          </cell>
          <cell r="I283">
            <v>12.4377923396315</v>
          </cell>
          <cell r="J283">
            <v>104.97884097863199</v>
          </cell>
          <cell r="K283">
            <v>78.791246553993702</v>
          </cell>
          <cell r="L283">
            <v>26.187594424638291</v>
          </cell>
          <cell r="M283">
            <v>97.105427905234393</v>
          </cell>
          <cell r="N283">
            <v>0</v>
          </cell>
          <cell r="O283">
            <v>12.397510222506799</v>
          </cell>
          <cell r="P283">
            <v>0</v>
          </cell>
          <cell r="Q283">
            <v>0</v>
          </cell>
          <cell r="R283">
            <v>0</v>
          </cell>
          <cell r="S283">
            <v>0</v>
          </cell>
          <cell r="T283">
            <v>0</v>
          </cell>
          <cell r="U283">
            <v>0</v>
          </cell>
          <cell r="V283">
            <v>2.2557339999999999E-2</v>
          </cell>
          <cell r="W283">
            <v>2.2557339999999999E-2</v>
          </cell>
        </row>
        <row r="284">
          <cell r="B284" t="str">
            <v>E3437</v>
          </cell>
          <cell r="C284" t="str">
            <v>E07000198</v>
          </cell>
          <cell r="D284" t="str">
            <v>SD</v>
          </cell>
          <cell r="E284">
            <v>0</v>
          </cell>
          <cell r="F284" t="str">
            <v>Staffordshire Moorlands</v>
          </cell>
          <cell r="G284">
            <v>0.4</v>
          </cell>
          <cell r="H284">
            <v>2.81872506821747</v>
          </cell>
          <cell r="I284">
            <v>9.8162343678580302E-2</v>
          </cell>
          <cell r="J284">
            <v>2.7205627245388899</v>
          </cell>
          <cell r="K284">
            <v>-5.50972602637209</v>
          </cell>
          <cell r="L284">
            <v>8.2302887509109794</v>
          </cell>
          <cell r="M284">
            <v>2.5165205201984699</v>
          </cell>
          <cell r="N284">
            <v>0.5</v>
          </cell>
          <cell r="O284">
            <v>0</v>
          </cell>
          <cell r="P284">
            <v>0</v>
          </cell>
          <cell r="Q284">
            <v>0</v>
          </cell>
          <cell r="R284">
            <v>0</v>
          </cell>
          <cell r="S284">
            <v>0</v>
          </cell>
          <cell r="T284">
            <v>1.9737000000000001E-2</v>
          </cell>
          <cell r="U284">
            <v>7.7965999999999994E-2</v>
          </cell>
          <cell r="V284">
            <v>0</v>
          </cell>
          <cell r="W284">
            <v>9.7702999999999998E-2</v>
          </cell>
        </row>
        <row r="285">
          <cell r="B285" t="str">
            <v>E6134</v>
          </cell>
          <cell r="C285" t="str">
            <v>E31000033</v>
          </cell>
          <cell r="D285" t="str">
            <v>FIR</v>
          </cell>
          <cell r="E285">
            <v>0</v>
          </cell>
          <cell r="F285" t="str">
            <v>Staffordshire Police, Fire and Crime Commissioner</v>
          </cell>
          <cell r="G285">
            <v>0.01</v>
          </cell>
          <cell r="H285">
            <v>15.4010174549868</v>
          </cell>
          <cell r="I285">
            <v>5.42228530075311</v>
          </cell>
          <cell r="J285">
            <v>9.9787321542336898</v>
          </cell>
          <cell r="K285">
            <v>6.21223034951639</v>
          </cell>
          <cell r="L285">
            <v>3.7665018047172998</v>
          </cell>
          <cell r="M285">
            <v>9.2303272426661707</v>
          </cell>
          <cell r="N285">
            <v>0</v>
          </cell>
          <cell r="O285">
            <v>0</v>
          </cell>
          <cell r="P285">
            <v>0</v>
          </cell>
          <cell r="Q285">
            <v>5.4206004774269099</v>
          </cell>
          <cell r="R285">
            <v>0</v>
          </cell>
          <cell r="S285">
            <v>0</v>
          </cell>
          <cell r="T285">
            <v>0</v>
          </cell>
          <cell r="U285">
            <v>0</v>
          </cell>
          <cell r="V285">
            <v>0</v>
          </cell>
          <cell r="W285">
            <v>0</v>
          </cell>
        </row>
        <row r="286">
          <cell r="B286" t="str">
            <v>E1937</v>
          </cell>
          <cell r="C286" t="str">
            <v>E07000243</v>
          </cell>
          <cell r="D286" t="str">
            <v>SD</v>
          </cell>
          <cell r="E286">
            <v>0</v>
          </cell>
          <cell r="F286" t="str">
            <v>Stevenage</v>
          </cell>
          <cell r="G286">
            <v>0.4</v>
          </cell>
          <cell r="H286">
            <v>2.7707562493945401</v>
          </cell>
          <cell r="I286">
            <v>0.102051587954739</v>
          </cell>
          <cell r="J286">
            <v>2.66870466143981</v>
          </cell>
          <cell r="K286">
            <v>-18.797043816259301</v>
          </cell>
          <cell r="L286">
            <v>21.465748477699112</v>
          </cell>
          <cell r="M286">
            <v>2.4685518118318202</v>
          </cell>
          <cell r="N286">
            <v>0.5</v>
          </cell>
          <cell r="O286">
            <v>0</v>
          </cell>
          <cell r="P286">
            <v>0</v>
          </cell>
          <cell r="Q286">
            <v>0</v>
          </cell>
          <cell r="R286">
            <v>0</v>
          </cell>
          <cell r="S286">
            <v>0</v>
          </cell>
          <cell r="T286">
            <v>6.5899999999999997E-4</v>
          </cell>
          <cell r="U286">
            <v>0.100942</v>
          </cell>
          <cell r="V286">
            <v>0</v>
          </cell>
          <cell r="W286">
            <v>0.10160100000000001</v>
          </cell>
        </row>
        <row r="287">
          <cell r="B287" t="str">
            <v>E4207</v>
          </cell>
          <cell r="C287" t="str">
            <v>E08000007</v>
          </cell>
          <cell r="D287" t="str">
            <v>MD</v>
          </cell>
          <cell r="E287" t="str">
            <v>P1701</v>
          </cell>
          <cell r="F287" t="str">
            <v>Stockport</v>
          </cell>
          <cell r="G287">
            <v>0.99</v>
          </cell>
          <cell r="H287">
            <v>71.057593073950997</v>
          </cell>
          <cell r="I287">
            <v>0</v>
          </cell>
          <cell r="J287">
            <v>71.057593073950997</v>
          </cell>
          <cell r="K287">
            <v>-20.455373495380002</v>
          </cell>
          <cell r="L287">
            <v>91.512966569330999</v>
          </cell>
          <cell r="M287">
            <v>68.925865281732499</v>
          </cell>
          <cell r="N287">
            <v>0</v>
          </cell>
          <cell r="O287">
            <v>0</v>
          </cell>
          <cell r="P287">
            <v>0</v>
          </cell>
          <cell r="Q287">
            <v>0</v>
          </cell>
          <cell r="R287">
            <v>0</v>
          </cell>
          <cell r="S287">
            <v>0</v>
          </cell>
          <cell r="T287">
            <v>3.6900000000000001E-3</v>
          </cell>
          <cell r="U287">
            <v>0.33639200000000002</v>
          </cell>
          <cell r="V287">
            <v>6.9538500000000001E-3</v>
          </cell>
          <cell r="W287">
            <v>0.34703585000000003</v>
          </cell>
        </row>
        <row r="288">
          <cell r="B288" t="str">
            <v>E0704</v>
          </cell>
          <cell r="C288" t="str">
            <v>E06000004</v>
          </cell>
          <cell r="D288" t="str">
            <v>UNINFIR</v>
          </cell>
          <cell r="E288">
            <v>0</v>
          </cell>
          <cell r="F288" t="str">
            <v>Stockton-on-Tees</v>
          </cell>
          <cell r="G288">
            <v>0.49</v>
          </cell>
          <cell r="H288">
            <v>47.253974087738499</v>
          </cell>
          <cell r="I288">
            <v>6.0993191294440896</v>
          </cell>
          <cell r="J288">
            <v>41.154654958294401</v>
          </cell>
          <cell r="K288">
            <v>3.6907916137423</v>
          </cell>
          <cell r="L288">
            <v>37.463863344552102</v>
          </cell>
          <cell r="M288">
            <v>38.068055836422303</v>
          </cell>
          <cell r="N288">
            <v>0</v>
          </cell>
          <cell r="O288">
            <v>6.2418397565482602</v>
          </cell>
          <cell r="P288">
            <v>-0.44949560769548502</v>
          </cell>
          <cell r="Q288">
            <v>0</v>
          </cell>
          <cell r="R288">
            <v>0</v>
          </cell>
          <cell r="S288">
            <v>0</v>
          </cell>
          <cell r="T288">
            <v>5.6550000000000003E-3</v>
          </cell>
          <cell r="U288">
            <v>0.289991</v>
          </cell>
          <cell r="V288">
            <v>4.3803699999999997E-3</v>
          </cell>
          <cell r="W288">
            <v>0.30002637000000004</v>
          </cell>
        </row>
        <row r="289">
          <cell r="B289" t="str">
            <v>E3401</v>
          </cell>
          <cell r="C289" t="str">
            <v>E06000021</v>
          </cell>
          <cell r="D289" t="str">
            <v>UNINFIR</v>
          </cell>
          <cell r="E289">
            <v>0</v>
          </cell>
          <cell r="F289" t="str">
            <v>Stoke-on-Trent</v>
          </cell>
          <cell r="G289">
            <v>0.49</v>
          </cell>
          <cell r="H289">
            <v>102.650371708317</v>
          </cell>
          <cell r="I289">
            <v>27.055697227706201</v>
          </cell>
          <cell r="J289">
            <v>75.594674480610706</v>
          </cell>
          <cell r="K289">
            <v>33.573714451184003</v>
          </cell>
          <cell r="L289">
            <v>42.020960029426703</v>
          </cell>
          <cell r="M289">
            <v>69.925073894564903</v>
          </cell>
          <cell r="N289">
            <v>0</v>
          </cell>
          <cell r="O289">
            <v>25.1945928198028</v>
          </cell>
          <cell r="P289">
            <v>1.45458471535718</v>
          </cell>
          <cell r="Q289">
            <v>0</v>
          </cell>
          <cell r="R289">
            <v>0</v>
          </cell>
          <cell r="S289">
            <v>0</v>
          </cell>
          <cell r="T289">
            <v>0</v>
          </cell>
          <cell r="U289">
            <v>0.38798100000000002</v>
          </cell>
          <cell r="V289">
            <v>5.7751800000000004E-3</v>
          </cell>
          <cell r="W289">
            <v>0.39375618000000001</v>
          </cell>
        </row>
        <row r="290">
          <cell r="B290" t="str">
            <v>E3734</v>
          </cell>
          <cell r="C290" t="str">
            <v>E07000221</v>
          </cell>
          <cell r="D290" t="str">
            <v>SD</v>
          </cell>
          <cell r="E290">
            <v>0</v>
          </cell>
          <cell r="F290" t="str">
            <v>Stratford-on-Avon</v>
          </cell>
          <cell r="G290">
            <v>0.4</v>
          </cell>
          <cell r="H290">
            <v>2.6990204822516102</v>
          </cell>
          <cell r="I290">
            <v>0.13616171676837799</v>
          </cell>
          <cell r="J290">
            <v>2.5628587654832402</v>
          </cell>
          <cell r="K290">
            <v>-20.2737923413545</v>
          </cell>
          <cell r="L290">
            <v>22.836651106837742</v>
          </cell>
          <cell r="M290">
            <v>2.3706443580719898</v>
          </cell>
          <cell r="N290">
            <v>0.5</v>
          </cell>
          <cell r="O290">
            <v>0</v>
          </cell>
          <cell r="P290">
            <v>0</v>
          </cell>
          <cell r="Q290">
            <v>0</v>
          </cell>
          <cell r="R290">
            <v>0</v>
          </cell>
          <cell r="S290">
            <v>0</v>
          </cell>
          <cell r="T290">
            <v>2.1891000000000001E-2</v>
          </cell>
          <cell r="U290">
            <v>0.11383799999999999</v>
          </cell>
          <cell r="V290">
            <v>0</v>
          </cell>
          <cell r="W290">
            <v>0.13572899999999999</v>
          </cell>
        </row>
        <row r="291">
          <cell r="B291" t="str">
            <v>E1635</v>
          </cell>
          <cell r="C291" t="str">
            <v>E07000082</v>
          </cell>
          <cell r="D291" t="str">
            <v>SD</v>
          </cell>
          <cell r="E291">
            <v>0</v>
          </cell>
          <cell r="F291" t="str">
            <v>Stroud</v>
          </cell>
          <cell r="G291">
            <v>0.4</v>
          </cell>
          <cell r="H291">
            <v>2.72166515460734</v>
          </cell>
          <cell r="I291">
            <v>0.159062673433124</v>
          </cell>
          <cell r="J291">
            <v>2.5626024811742099</v>
          </cell>
          <cell r="K291">
            <v>-10.2387511865179</v>
          </cell>
          <cell r="L291">
            <v>12.80135366769211</v>
          </cell>
          <cell r="M291">
            <v>2.3704072950861499</v>
          </cell>
          <cell r="N291">
            <v>0.5</v>
          </cell>
          <cell r="O291">
            <v>0</v>
          </cell>
          <cell r="P291">
            <v>0</v>
          </cell>
          <cell r="Q291">
            <v>0</v>
          </cell>
          <cell r="R291">
            <v>0</v>
          </cell>
          <cell r="S291">
            <v>0</v>
          </cell>
          <cell r="T291">
            <v>6.0609000000000003E-2</v>
          </cell>
          <cell r="U291">
            <v>9.8020999999999997E-2</v>
          </cell>
          <cell r="V291">
            <v>0</v>
          </cell>
          <cell r="W291">
            <v>0.15862999999999999</v>
          </cell>
        </row>
        <row r="292">
          <cell r="B292" t="str">
            <v>E3520</v>
          </cell>
          <cell r="C292" t="str">
            <v>E10000029</v>
          </cell>
          <cell r="D292" t="str">
            <v>SCFIR</v>
          </cell>
          <cell r="E292">
            <v>0</v>
          </cell>
          <cell r="F292" t="str">
            <v>Suffolk</v>
          </cell>
          <cell r="G292">
            <v>0.1</v>
          </cell>
          <cell r="H292">
            <v>125.462288119349</v>
          </cell>
          <cell r="I292">
            <v>18.914087790652999</v>
          </cell>
          <cell r="J292">
            <v>106.548200328696</v>
          </cell>
          <cell r="K292">
            <v>80.389293566111405</v>
          </cell>
          <cell r="L292">
            <v>26.158906762584593</v>
          </cell>
          <cell r="M292">
            <v>98.557085304043795</v>
          </cell>
          <cell r="N292">
            <v>0</v>
          </cell>
          <cell r="O292">
            <v>15.8606726420608</v>
          </cell>
          <cell r="P292">
            <v>0</v>
          </cell>
          <cell r="Q292">
            <v>3.01670403857828</v>
          </cell>
          <cell r="R292">
            <v>0</v>
          </cell>
          <cell r="S292">
            <v>0</v>
          </cell>
          <cell r="T292">
            <v>0</v>
          </cell>
          <cell r="U292">
            <v>0</v>
          </cell>
          <cell r="V292">
            <v>1.8721359999999999E-2</v>
          </cell>
          <cell r="W292">
            <v>1.8721359999999999E-2</v>
          </cell>
        </row>
        <row r="293">
          <cell r="B293" t="str">
            <v>E4505</v>
          </cell>
          <cell r="C293" t="str">
            <v>E08000024</v>
          </cell>
          <cell r="D293" t="str">
            <v>MD</v>
          </cell>
          <cell r="E293">
            <v>0</v>
          </cell>
          <cell r="F293" t="str">
            <v>Sunderland</v>
          </cell>
          <cell r="G293">
            <v>0.49</v>
          </cell>
          <cell r="H293">
            <v>121.553862800822</v>
          </cell>
          <cell r="I293">
            <v>32.471017191762797</v>
          </cell>
          <cell r="J293">
            <v>89.082845609059206</v>
          </cell>
          <cell r="K293">
            <v>47.189638448447297</v>
          </cell>
          <cell r="L293">
            <v>41.893207160611908</v>
          </cell>
          <cell r="M293">
            <v>82.401632188379807</v>
          </cell>
          <cell r="N293">
            <v>0</v>
          </cell>
          <cell r="O293">
            <v>30.252956414489098</v>
          </cell>
          <cell r="P293">
            <v>1.6447334426948199</v>
          </cell>
          <cell r="Q293">
            <v>0</v>
          </cell>
          <cell r="R293">
            <v>0</v>
          </cell>
          <cell r="S293">
            <v>0</v>
          </cell>
          <cell r="T293">
            <v>5.5760000000000002E-3</v>
          </cell>
          <cell r="U293">
            <v>0.54589699999999997</v>
          </cell>
          <cell r="V293">
            <v>6.8134600000000003E-3</v>
          </cell>
          <cell r="W293">
            <v>0.55828646000000004</v>
          </cell>
        </row>
        <row r="294">
          <cell r="B294" t="str">
            <v>E3620</v>
          </cell>
          <cell r="C294" t="str">
            <v>E10000030</v>
          </cell>
          <cell r="D294" t="str">
            <v>SCFIR</v>
          </cell>
          <cell r="E294">
            <v>0</v>
          </cell>
          <cell r="F294" t="str">
            <v>Surrey</v>
          </cell>
          <cell r="G294">
            <v>0.1</v>
          </cell>
          <cell r="H294">
            <v>119.492604827942</v>
          </cell>
          <cell r="I294">
            <v>6.29018212842474E-2</v>
          </cell>
          <cell r="J294">
            <v>119.429703006658</v>
          </cell>
          <cell r="K294">
            <v>63.604737363582402</v>
          </cell>
          <cell r="L294">
            <v>55.8249656430756</v>
          </cell>
          <cell r="M294">
            <v>110.47247528115901</v>
          </cell>
          <cell r="N294">
            <v>0</v>
          </cell>
          <cell r="O294">
            <v>0</v>
          </cell>
          <cell r="P294">
            <v>0</v>
          </cell>
          <cell r="Q294">
            <v>0</v>
          </cell>
          <cell r="R294">
            <v>0</v>
          </cell>
          <cell r="S294">
            <v>0</v>
          </cell>
          <cell r="T294">
            <v>0</v>
          </cell>
          <cell r="U294">
            <v>0</v>
          </cell>
          <cell r="V294">
            <v>4.273714E-2</v>
          </cell>
          <cell r="W294">
            <v>4.273714E-2</v>
          </cell>
        </row>
        <row r="295">
          <cell r="B295" t="str">
            <v>E3638</v>
          </cell>
          <cell r="C295" t="str">
            <v>E07000214</v>
          </cell>
          <cell r="D295" t="str">
            <v>SD</v>
          </cell>
          <cell r="E295">
            <v>0</v>
          </cell>
          <cell r="F295" t="str">
            <v>Surrey Heath</v>
          </cell>
          <cell r="G295">
            <v>0.4</v>
          </cell>
          <cell r="H295">
            <v>1.7047969656539701</v>
          </cell>
          <cell r="I295">
            <v>7.7720717874494305E-2</v>
          </cell>
          <cell r="J295">
            <v>1.62707624777948</v>
          </cell>
          <cell r="K295">
            <v>-14.1477970067842</v>
          </cell>
          <cell r="L295">
            <v>15.77487325456368</v>
          </cell>
          <cell r="M295">
            <v>1.5050455291960201</v>
          </cell>
          <cell r="N295">
            <v>0.5</v>
          </cell>
          <cell r="O295">
            <v>0</v>
          </cell>
          <cell r="P295">
            <v>0</v>
          </cell>
          <cell r="Q295">
            <v>0</v>
          </cell>
          <cell r="R295">
            <v>0</v>
          </cell>
          <cell r="S295">
            <v>0</v>
          </cell>
          <cell r="T295">
            <v>3.4248000000000001E-2</v>
          </cell>
          <cell r="U295">
            <v>4.3198E-2</v>
          </cell>
          <cell r="V295">
            <v>0</v>
          </cell>
          <cell r="W295">
            <v>7.7446000000000001E-2</v>
          </cell>
        </row>
        <row r="296">
          <cell r="B296" t="str">
            <v>E5048</v>
          </cell>
          <cell r="C296" t="str">
            <v>E09000029</v>
          </cell>
          <cell r="D296" t="str">
            <v>OLB</v>
          </cell>
          <cell r="E296">
            <v>0</v>
          </cell>
          <cell r="F296" t="str">
            <v>Sutton</v>
          </cell>
          <cell r="G296">
            <v>0.3</v>
          </cell>
          <cell r="H296">
            <v>45.6744627874589</v>
          </cell>
          <cell r="I296">
            <v>7.8943421139346901</v>
          </cell>
          <cell r="J296">
            <v>37.780120673524202</v>
          </cell>
          <cell r="K296">
            <v>18.129855199373399</v>
          </cell>
          <cell r="L296">
            <v>19.650265474150803</v>
          </cell>
          <cell r="M296">
            <v>34.9466116230099</v>
          </cell>
          <cell r="N296">
            <v>0</v>
          </cell>
          <cell r="O296">
            <v>9.5748168103704803</v>
          </cell>
          <cell r="P296">
            <v>-1.91072124584252</v>
          </cell>
          <cell r="Q296">
            <v>0</v>
          </cell>
          <cell r="R296">
            <v>0</v>
          </cell>
          <cell r="S296">
            <v>0</v>
          </cell>
          <cell r="T296">
            <v>2.2550000000000001E-3</v>
          </cell>
          <cell r="U296">
            <v>0.21659300000000001</v>
          </cell>
          <cell r="V296">
            <v>5.0197000000000002E-3</v>
          </cell>
          <cell r="W296">
            <v>0.2238677</v>
          </cell>
        </row>
        <row r="297">
          <cell r="B297" t="str">
            <v>E2241</v>
          </cell>
          <cell r="C297" t="str">
            <v>E07000113</v>
          </cell>
          <cell r="D297" t="str">
            <v>SD</v>
          </cell>
          <cell r="E297">
            <v>0</v>
          </cell>
          <cell r="F297" t="str">
            <v>Swale</v>
          </cell>
          <cell r="G297">
            <v>0.4</v>
          </cell>
          <cell r="H297">
            <v>4.7682177620571196</v>
          </cell>
          <cell r="I297">
            <v>0.31735551324832101</v>
          </cell>
          <cell r="J297">
            <v>4.4508622488088001</v>
          </cell>
          <cell r="K297">
            <v>-15.759805382484</v>
          </cell>
          <cell r="L297">
            <v>20.2106676312928</v>
          </cell>
          <cell r="M297">
            <v>4.1170475801481397</v>
          </cell>
          <cell r="N297">
            <v>0.5</v>
          </cell>
          <cell r="O297">
            <v>0</v>
          </cell>
          <cell r="P297">
            <v>0.131202023313475</v>
          </cell>
          <cell r="Q297">
            <v>0</v>
          </cell>
          <cell r="R297">
            <v>0</v>
          </cell>
          <cell r="S297">
            <v>0</v>
          </cell>
          <cell r="T297">
            <v>1.5959999999999998E-2</v>
          </cell>
          <cell r="U297">
            <v>0.16944200000000001</v>
          </cell>
          <cell r="V297">
            <v>0</v>
          </cell>
          <cell r="W297">
            <v>0.18540200000000001</v>
          </cell>
        </row>
        <row r="298">
          <cell r="B298" t="str">
            <v>E3901</v>
          </cell>
          <cell r="C298" t="str">
            <v>E06000030</v>
          </cell>
          <cell r="D298" t="str">
            <v>UNINFIR</v>
          </cell>
          <cell r="E298">
            <v>0</v>
          </cell>
          <cell r="F298" t="str">
            <v>Swindon</v>
          </cell>
          <cell r="G298">
            <v>0.49</v>
          </cell>
          <cell r="H298">
            <v>38.6543873952741</v>
          </cell>
          <cell r="I298">
            <v>5.1554688261616501</v>
          </cell>
          <cell r="J298">
            <v>33.498918569112398</v>
          </cell>
          <cell r="K298">
            <v>-20.2259618298242</v>
          </cell>
          <cell r="L298">
            <v>53.724880398936598</v>
          </cell>
          <cell r="M298">
            <v>30.986499676428998</v>
          </cell>
          <cell r="N298">
            <v>0.37647290565628799</v>
          </cell>
          <cell r="O298">
            <v>6.32450283823517</v>
          </cell>
          <cell r="P298">
            <v>-1.3754314672696599</v>
          </cell>
          <cell r="Q298">
            <v>0</v>
          </cell>
          <cell r="R298">
            <v>0</v>
          </cell>
          <cell r="S298">
            <v>0</v>
          </cell>
          <cell r="T298">
            <v>7.1349999999999998E-3</v>
          </cell>
          <cell r="U298">
            <v>0.188915</v>
          </cell>
          <cell r="V298">
            <v>4.6914499999999998E-3</v>
          </cell>
          <cell r="W298">
            <v>0.20074144999999999</v>
          </cell>
        </row>
        <row r="299">
          <cell r="B299" t="str">
            <v>E4208</v>
          </cell>
          <cell r="C299" t="str">
            <v>E08000008</v>
          </cell>
          <cell r="D299" t="str">
            <v>MD</v>
          </cell>
          <cell r="E299" t="str">
            <v>P1701</v>
          </cell>
          <cell r="F299" t="str">
            <v>Tameside</v>
          </cell>
          <cell r="G299">
            <v>0.99</v>
          </cell>
          <cell r="H299">
            <v>90.722574765573796</v>
          </cell>
          <cell r="I299">
            <v>0</v>
          </cell>
          <cell r="J299">
            <v>90.722574765573796</v>
          </cell>
          <cell r="K299">
            <v>32.355321827554597</v>
          </cell>
          <cell r="L299">
            <v>58.367252938019199</v>
          </cell>
          <cell r="M299">
            <v>88.000897522606607</v>
          </cell>
          <cell r="N299">
            <v>0</v>
          </cell>
          <cell r="O299">
            <v>0</v>
          </cell>
          <cell r="P299">
            <v>0</v>
          </cell>
          <cell r="Q299">
            <v>0</v>
          </cell>
          <cell r="R299">
            <v>0</v>
          </cell>
          <cell r="S299">
            <v>0</v>
          </cell>
          <cell r="T299">
            <v>1.9840000000000001E-3</v>
          </cell>
          <cell r="U299">
            <v>0.295178</v>
          </cell>
          <cell r="V299">
            <v>4.6045900000000004E-3</v>
          </cell>
          <cell r="W299">
            <v>0.30176659</v>
          </cell>
        </row>
        <row r="300">
          <cell r="B300" t="str">
            <v>E3439</v>
          </cell>
          <cell r="C300" t="str">
            <v>E07000199</v>
          </cell>
          <cell r="D300" t="str">
            <v>SD</v>
          </cell>
          <cell r="E300">
            <v>0</v>
          </cell>
          <cell r="F300" t="str">
            <v>Tamworth</v>
          </cell>
          <cell r="G300">
            <v>0.4</v>
          </cell>
          <cell r="H300">
            <v>2.7280259677244199</v>
          </cell>
          <cell r="I300">
            <v>0.30200813222575101</v>
          </cell>
          <cell r="J300">
            <v>2.4260178354986701</v>
          </cell>
          <cell r="K300">
            <v>-10.6868498325681</v>
          </cell>
          <cell r="L300">
            <v>13.11286766806677</v>
          </cell>
          <cell r="M300">
            <v>2.2440664978362701</v>
          </cell>
          <cell r="N300">
            <v>0.5</v>
          </cell>
          <cell r="O300">
            <v>0</v>
          </cell>
          <cell r="P300">
            <v>0.213980519876281</v>
          </cell>
          <cell r="Q300">
            <v>0</v>
          </cell>
          <cell r="R300">
            <v>0</v>
          </cell>
          <cell r="S300">
            <v>0</v>
          </cell>
          <cell r="T300">
            <v>5.9800000000000001E-4</v>
          </cell>
          <cell r="U300">
            <v>8.702E-2</v>
          </cell>
          <cell r="V300">
            <v>0</v>
          </cell>
          <cell r="W300">
            <v>8.7618000000000001E-2</v>
          </cell>
        </row>
        <row r="301">
          <cell r="B301" t="str">
            <v>E3639</v>
          </cell>
          <cell r="C301" t="str">
            <v>E07000215</v>
          </cell>
          <cell r="D301" t="str">
            <v>SD</v>
          </cell>
          <cell r="E301">
            <v>0</v>
          </cell>
          <cell r="F301" t="str">
            <v>Tandridge</v>
          </cell>
          <cell r="G301">
            <v>0.4</v>
          </cell>
          <cell r="H301">
            <v>1.6043529128435301</v>
          </cell>
          <cell r="I301">
            <v>9.0587586281071705E-2</v>
          </cell>
          <cell r="J301">
            <v>1.51376532656246</v>
          </cell>
          <cell r="K301">
            <v>-8.6294000978440195</v>
          </cell>
          <cell r="L301">
            <v>10.14316542440648</v>
          </cell>
          <cell r="M301">
            <v>1.40023292707027</v>
          </cell>
          <cell r="N301">
            <v>0.5</v>
          </cell>
          <cell r="O301">
            <v>0</v>
          </cell>
          <cell r="P301">
            <v>0</v>
          </cell>
          <cell r="Q301">
            <v>0</v>
          </cell>
          <cell r="R301">
            <v>0</v>
          </cell>
          <cell r="S301">
            <v>0</v>
          </cell>
          <cell r="T301">
            <v>2.4714E-2</v>
          </cell>
          <cell r="U301">
            <v>6.5617999999999996E-2</v>
          </cell>
          <cell r="V301">
            <v>0</v>
          </cell>
          <cell r="W301">
            <v>9.0331999999999996E-2</v>
          </cell>
        </row>
        <row r="302">
          <cell r="B302" t="str">
            <v>E1137</v>
          </cell>
          <cell r="C302" t="str">
            <v>E07000045</v>
          </cell>
          <cell r="D302" t="str">
            <v>SD</v>
          </cell>
          <cell r="E302">
            <v>0</v>
          </cell>
          <cell r="F302" t="str">
            <v>Teignbridge</v>
          </cell>
          <cell r="G302">
            <v>0.4</v>
          </cell>
          <cell r="H302">
            <v>3.7658400499318998</v>
          </cell>
          <cell r="I302">
            <v>0.24504245643186801</v>
          </cell>
          <cell r="J302">
            <v>3.52079759350003</v>
          </cell>
          <cell r="K302">
            <v>-10.0782698819036</v>
          </cell>
          <cell r="L302">
            <v>13.599067475403629</v>
          </cell>
          <cell r="M302">
            <v>3.2567377739875298</v>
          </cell>
          <cell r="N302">
            <v>0.5</v>
          </cell>
          <cell r="O302">
            <v>0</v>
          </cell>
          <cell r="P302">
            <v>0</v>
          </cell>
          <cell r="Q302">
            <v>0</v>
          </cell>
          <cell r="R302">
            <v>0</v>
          </cell>
          <cell r="S302">
            <v>0</v>
          </cell>
          <cell r="T302">
            <v>8.6889999999999995E-2</v>
          </cell>
          <cell r="U302">
            <v>0.157558</v>
          </cell>
          <cell r="V302">
            <v>0</v>
          </cell>
          <cell r="W302">
            <v>0.244448</v>
          </cell>
        </row>
        <row r="303">
          <cell r="B303" t="str">
            <v>E3201</v>
          </cell>
          <cell r="C303" t="str">
            <v>E06000020</v>
          </cell>
          <cell r="D303" t="str">
            <v>UNINFIR</v>
          </cell>
          <cell r="E303">
            <v>0</v>
          </cell>
          <cell r="F303" t="str">
            <v>Telford and Wrekin</v>
          </cell>
          <cell r="G303">
            <v>0.49</v>
          </cell>
          <cell r="H303">
            <v>51.813367378248202</v>
          </cell>
          <cell r="I303">
            <v>11.6231687119494</v>
          </cell>
          <cell r="J303">
            <v>40.190198666298798</v>
          </cell>
          <cell r="K303">
            <v>5.1603368534749103</v>
          </cell>
          <cell r="L303">
            <v>35.029861812823889</v>
          </cell>
          <cell r="M303">
            <v>37.175933766326402</v>
          </cell>
          <cell r="N303">
            <v>0</v>
          </cell>
          <cell r="O303">
            <v>11.1766233976509</v>
          </cell>
          <cell r="P303">
            <v>0.201092693893796</v>
          </cell>
          <cell r="Q303">
            <v>0</v>
          </cell>
          <cell r="R303">
            <v>0</v>
          </cell>
          <cell r="S303">
            <v>0</v>
          </cell>
          <cell r="T303">
            <v>4.5279999999999999E-3</v>
          </cell>
          <cell r="U303">
            <v>0.23031599999999999</v>
          </cell>
          <cell r="V303">
            <v>3.82285E-3</v>
          </cell>
          <cell r="W303">
            <v>0.23866684999999999</v>
          </cell>
        </row>
        <row r="304">
          <cell r="B304" t="str">
            <v>E1542</v>
          </cell>
          <cell r="C304" t="str">
            <v>E07000076</v>
          </cell>
          <cell r="D304" t="str">
            <v>SD</v>
          </cell>
          <cell r="E304">
            <v>0</v>
          </cell>
          <cell r="F304" t="str">
            <v>Tendring</v>
          </cell>
          <cell r="G304">
            <v>0.4</v>
          </cell>
          <cell r="H304">
            <v>5.9671169400559902</v>
          </cell>
          <cell r="I304">
            <v>0.71887659552883199</v>
          </cell>
          <cell r="J304">
            <v>5.2482403445271597</v>
          </cell>
          <cell r="K304">
            <v>-6.6244040042966503</v>
          </cell>
          <cell r="L304">
            <v>11.87264434882381</v>
          </cell>
          <cell r="M304">
            <v>4.8546223186876203</v>
          </cell>
          <cell r="N304">
            <v>0.5</v>
          </cell>
          <cell r="O304">
            <v>0</v>
          </cell>
          <cell r="P304">
            <v>0.48925947521574398</v>
          </cell>
          <cell r="Q304">
            <v>0</v>
          </cell>
          <cell r="R304">
            <v>0</v>
          </cell>
          <cell r="S304">
            <v>0</v>
          </cell>
          <cell r="T304">
            <v>2.1555999999999999E-2</v>
          </cell>
          <cell r="U304">
            <v>0.207175</v>
          </cell>
          <cell r="V304">
            <v>0</v>
          </cell>
          <cell r="W304">
            <v>0.22873099999999999</v>
          </cell>
        </row>
        <row r="305">
          <cell r="B305" t="str">
            <v>E1742</v>
          </cell>
          <cell r="C305" t="str">
            <v>E07000093</v>
          </cell>
          <cell r="D305" t="str">
            <v>SD</v>
          </cell>
          <cell r="E305">
            <v>0</v>
          </cell>
          <cell r="F305" t="str">
            <v>Test Valley</v>
          </cell>
          <cell r="G305">
            <v>0.4</v>
          </cell>
          <cell r="H305">
            <v>2.7066656273101399</v>
          </cell>
          <cell r="I305">
            <v>0.23627210470247101</v>
          </cell>
          <cell r="J305">
            <v>2.4703935226076701</v>
          </cell>
          <cell r="K305">
            <v>-21.142918967714898</v>
          </cell>
          <cell r="L305">
            <v>23.613312490322567</v>
          </cell>
          <cell r="M305">
            <v>2.2851140084121</v>
          </cell>
          <cell r="N305">
            <v>0.5</v>
          </cell>
          <cell r="O305">
            <v>0</v>
          </cell>
          <cell r="P305">
            <v>0</v>
          </cell>
          <cell r="Q305">
            <v>0</v>
          </cell>
          <cell r="R305">
            <v>0</v>
          </cell>
          <cell r="S305">
            <v>0</v>
          </cell>
          <cell r="T305">
            <v>0.15220500000000001</v>
          </cell>
          <cell r="U305">
            <v>8.3650000000000002E-2</v>
          </cell>
          <cell r="V305">
            <v>0</v>
          </cell>
          <cell r="W305">
            <v>0.23585500000000001</v>
          </cell>
        </row>
        <row r="306">
          <cell r="B306" t="str">
            <v>E1636</v>
          </cell>
          <cell r="C306" t="str">
            <v>E07000083</v>
          </cell>
          <cell r="D306" t="str">
            <v>SD</v>
          </cell>
          <cell r="E306">
            <v>0</v>
          </cell>
          <cell r="F306" t="str">
            <v>Tewkesbury</v>
          </cell>
          <cell r="G306">
            <v>0.4</v>
          </cell>
          <cell r="H306">
            <v>2.07344110806098</v>
          </cell>
          <cell r="I306">
            <v>0.15811735239202401</v>
          </cell>
          <cell r="J306">
            <v>1.91532375566896</v>
          </cell>
          <cell r="K306">
            <v>-14.3324795235718</v>
          </cell>
          <cell r="L306">
            <v>16.24780327924076</v>
          </cell>
          <cell r="M306">
            <v>1.77167447399379</v>
          </cell>
          <cell r="N306">
            <v>0.5</v>
          </cell>
          <cell r="O306">
            <v>0</v>
          </cell>
          <cell r="P306">
            <v>2.6422966384028801E-2</v>
          </cell>
          <cell r="Q306">
            <v>0</v>
          </cell>
          <cell r="R306">
            <v>0</v>
          </cell>
          <cell r="S306">
            <v>0</v>
          </cell>
          <cell r="T306">
            <v>4.3617000000000003E-2</v>
          </cell>
          <cell r="U306">
            <v>8.7753999999999999E-2</v>
          </cell>
          <cell r="V306">
            <v>0</v>
          </cell>
          <cell r="W306">
            <v>0.13137100000000002</v>
          </cell>
        </row>
        <row r="307">
          <cell r="B307" t="str">
            <v>E2242</v>
          </cell>
          <cell r="C307" t="str">
            <v>E07000114</v>
          </cell>
          <cell r="D307" t="str">
            <v>SD</v>
          </cell>
          <cell r="E307">
            <v>0</v>
          </cell>
          <cell r="F307" t="str">
            <v>Thanet</v>
          </cell>
          <cell r="G307">
            <v>0.4</v>
          </cell>
          <cell r="H307">
            <v>5.6010105880990499</v>
          </cell>
          <cell r="I307">
            <v>0.35802960901690101</v>
          </cell>
          <cell r="J307">
            <v>5.2429809790821498</v>
          </cell>
          <cell r="K307">
            <v>-9.5169348745408193</v>
          </cell>
          <cell r="L307">
            <v>14.759915853622969</v>
          </cell>
          <cell r="M307">
            <v>4.8497574056509896</v>
          </cell>
          <cell r="N307">
            <v>0.5</v>
          </cell>
          <cell r="O307">
            <v>0</v>
          </cell>
          <cell r="P307">
            <v>0.113007376635956</v>
          </cell>
          <cell r="Q307">
            <v>0</v>
          </cell>
          <cell r="R307">
            <v>0</v>
          </cell>
          <cell r="S307">
            <v>0</v>
          </cell>
          <cell r="T307">
            <v>1.5896E-2</v>
          </cell>
          <cell r="U307">
            <v>0.228241</v>
          </cell>
          <cell r="V307">
            <v>0</v>
          </cell>
          <cell r="W307">
            <v>0.24413699999999999</v>
          </cell>
        </row>
        <row r="308">
          <cell r="B308" t="str">
            <v>E1938</v>
          </cell>
          <cell r="C308" t="str">
            <v>E07000102</v>
          </cell>
          <cell r="D308" t="str">
            <v>SD</v>
          </cell>
          <cell r="E308">
            <v>0</v>
          </cell>
          <cell r="F308" t="str">
            <v>Three Rivers</v>
          </cell>
          <cell r="G308">
            <v>0.4</v>
          </cell>
          <cell r="H308">
            <v>2.1432662278441601</v>
          </cell>
          <cell r="I308">
            <v>7.3817408707809298E-2</v>
          </cell>
          <cell r="J308">
            <v>2.0694488191363498</v>
          </cell>
          <cell r="K308">
            <v>-16.0124452033984</v>
          </cell>
          <cell r="L308">
            <v>18.081894022534751</v>
          </cell>
          <cell r="M308">
            <v>1.9142401577011301</v>
          </cell>
          <cell r="N308">
            <v>0.5</v>
          </cell>
          <cell r="O308">
            <v>0</v>
          </cell>
          <cell r="P308">
            <v>0</v>
          </cell>
          <cell r="Q308">
            <v>0</v>
          </cell>
          <cell r="R308">
            <v>0</v>
          </cell>
          <cell r="S308">
            <v>0</v>
          </cell>
          <cell r="T308">
            <v>0</v>
          </cell>
          <cell r="U308">
            <v>7.3468000000000006E-2</v>
          </cell>
          <cell r="V308">
            <v>0</v>
          </cell>
          <cell r="W308">
            <v>7.3468000000000006E-2</v>
          </cell>
        </row>
        <row r="309">
          <cell r="B309" t="str">
            <v>E1502</v>
          </cell>
          <cell r="C309" t="str">
            <v>E06000034</v>
          </cell>
          <cell r="D309" t="str">
            <v>UNINFIR</v>
          </cell>
          <cell r="E309">
            <v>0</v>
          </cell>
          <cell r="F309" t="str">
            <v>Thurrock</v>
          </cell>
          <cell r="G309">
            <v>0.49</v>
          </cell>
          <cell r="H309">
            <v>42.416528022546601</v>
          </cell>
          <cell r="I309">
            <v>7.9667775127497897</v>
          </cell>
          <cell r="J309">
            <v>34.4497505097968</v>
          </cell>
          <cell r="K309">
            <v>-26.5685980844477</v>
          </cell>
          <cell r="L309">
            <v>61.0183485942445</v>
          </cell>
          <cell r="M309">
            <v>31.866019221561999</v>
          </cell>
          <cell r="N309">
            <v>0.43541981545783398</v>
          </cell>
          <cell r="O309">
            <v>7.9097769012152401</v>
          </cell>
          <cell r="P309">
            <v>-0.143525843475237</v>
          </cell>
          <cell r="Q309">
            <v>0</v>
          </cell>
          <cell r="R309">
            <v>0</v>
          </cell>
          <cell r="S309">
            <v>0</v>
          </cell>
          <cell r="T309">
            <v>1.3977E-2</v>
          </cell>
          <cell r="U309">
            <v>0.17710600000000001</v>
          </cell>
          <cell r="V309">
            <v>3.6269100000000001E-3</v>
          </cell>
          <cell r="W309">
            <v>0.19470991000000001</v>
          </cell>
        </row>
        <row r="310">
          <cell r="B310" t="str">
            <v>E2243</v>
          </cell>
          <cell r="C310" t="str">
            <v>E07000115</v>
          </cell>
          <cell r="D310" t="str">
            <v>SD</v>
          </cell>
          <cell r="E310">
            <v>0</v>
          </cell>
          <cell r="F310" t="str">
            <v>Tonbridge and Malling</v>
          </cell>
          <cell r="G310">
            <v>0.4</v>
          </cell>
          <cell r="H310">
            <v>2.5252110476427099</v>
          </cell>
          <cell r="I310">
            <v>0.137323174460946</v>
          </cell>
          <cell r="J310">
            <v>2.3878878731817701</v>
          </cell>
          <cell r="K310">
            <v>-25.854000427918599</v>
          </cell>
          <cell r="L310">
            <v>28.241888301100371</v>
          </cell>
          <cell r="M310">
            <v>2.2087962826931302</v>
          </cell>
          <cell r="N310">
            <v>0.5</v>
          </cell>
          <cell r="O310">
            <v>0</v>
          </cell>
          <cell r="P310">
            <v>0</v>
          </cell>
          <cell r="Q310">
            <v>0</v>
          </cell>
          <cell r="R310">
            <v>0</v>
          </cell>
          <cell r="S310">
            <v>0</v>
          </cell>
          <cell r="T310">
            <v>1.9724999999999999E-2</v>
          </cell>
          <cell r="U310">
            <v>0.11719499999999999</v>
          </cell>
          <cell r="V310">
            <v>0</v>
          </cell>
          <cell r="W310">
            <v>0.13691999999999999</v>
          </cell>
        </row>
        <row r="311">
          <cell r="B311" t="str">
            <v>E1102</v>
          </cell>
          <cell r="C311" t="str">
            <v>E06000027</v>
          </cell>
          <cell r="D311" t="str">
            <v>UNINFIR</v>
          </cell>
          <cell r="E311">
            <v>0</v>
          </cell>
          <cell r="F311" t="str">
            <v>Torbay</v>
          </cell>
          <cell r="G311">
            <v>0.49</v>
          </cell>
          <cell r="H311">
            <v>41.466978002390597</v>
          </cell>
          <cell r="I311">
            <v>7.7087150023028803</v>
          </cell>
          <cell r="J311">
            <v>33.758263000087702</v>
          </cell>
          <cell r="K311">
            <v>15.4865563425085</v>
          </cell>
          <cell r="L311">
            <v>18.271706657579202</v>
          </cell>
          <cell r="M311">
            <v>31.226393275081101</v>
          </cell>
          <cell r="N311">
            <v>0</v>
          </cell>
          <cell r="O311">
            <v>7.3095741558791296</v>
          </cell>
          <cell r="P311">
            <v>0.13638805323647901</v>
          </cell>
          <cell r="Q311">
            <v>0</v>
          </cell>
          <cell r="R311">
            <v>0</v>
          </cell>
          <cell r="S311">
            <v>0</v>
          </cell>
          <cell r="T311">
            <v>4.0822999999999998E-2</v>
          </cell>
          <cell r="U311">
            <v>0.21623000000000001</v>
          </cell>
          <cell r="V311">
            <v>0</v>
          </cell>
          <cell r="W311">
            <v>0.25705299999999998</v>
          </cell>
        </row>
        <row r="312">
          <cell r="B312" t="str">
            <v>E1139</v>
          </cell>
          <cell r="C312" t="str">
            <v>E07000046</v>
          </cell>
          <cell r="D312" t="str">
            <v>SD</v>
          </cell>
          <cell r="E312">
            <v>0</v>
          </cell>
          <cell r="F312" t="str">
            <v>Torridge</v>
          </cell>
          <cell r="G312">
            <v>0.4</v>
          </cell>
          <cell r="H312">
            <v>2.78007995051248</v>
          </cell>
          <cell r="I312">
            <v>0.31045734441880302</v>
          </cell>
          <cell r="J312">
            <v>2.4696226060936701</v>
          </cell>
          <cell r="K312">
            <v>-2.9403218108569198</v>
          </cell>
          <cell r="L312">
            <v>5.4099444169505899</v>
          </cell>
          <cell r="M312">
            <v>2.2844009106366499</v>
          </cell>
          <cell r="N312">
            <v>0.5</v>
          </cell>
          <cell r="O312">
            <v>0</v>
          </cell>
          <cell r="P312">
            <v>0.15151836980219499</v>
          </cell>
          <cell r="Q312">
            <v>0</v>
          </cell>
          <cell r="R312">
            <v>0</v>
          </cell>
          <cell r="S312">
            <v>0</v>
          </cell>
          <cell r="T312">
            <v>9.7455E-2</v>
          </cell>
          <cell r="U312">
            <v>6.1067000000000003E-2</v>
          </cell>
          <cell r="V312">
            <v>0</v>
          </cell>
          <cell r="W312">
            <v>0.158522</v>
          </cell>
        </row>
        <row r="313">
          <cell r="B313" t="str">
            <v>E5020</v>
          </cell>
          <cell r="C313" t="str">
            <v>E09000030</v>
          </cell>
          <cell r="D313" t="str">
            <v>ILB</v>
          </cell>
          <cell r="E313">
            <v>0</v>
          </cell>
          <cell r="F313" t="str">
            <v>Tower Hamlets</v>
          </cell>
          <cell r="G313">
            <v>0.3</v>
          </cell>
          <cell r="H313">
            <v>155.042624980531</v>
          </cell>
          <cell r="I313">
            <v>39.3474122284765</v>
          </cell>
          <cell r="J313">
            <v>115.695212752055</v>
          </cell>
          <cell r="K313">
            <v>2.5572451849073601</v>
          </cell>
          <cell r="L313">
            <v>113.13796756714764</v>
          </cell>
          <cell r="M313">
            <v>107.018071795651</v>
          </cell>
          <cell r="N313">
            <v>0</v>
          </cell>
          <cell r="O313">
            <v>31.578811336801898</v>
          </cell>
          <cell r="P313">
            <v>7.0135432870658896</v>
          </cell>
          <cell r="Q313">
            <v>0</v>
          </cell>
          <cell r="R313">
            <v>0</v>
          </cell>
          <cell r="S313">
            <v>0</v>
          </cell>
          <cell r="T313">
            <v>0</v>
          </cell>
          <cell r="U313">
            <v>0.72355899999999995</v>
          </cell>
          <cell r="V313">
            <v>1.196446E-2</v>
          </cell>
          <cell r="W313">
            <v>0.73552345999999991</v>
          </cell>
        </row>
        <row r="314">
          <cell r="B314" t="str">
            <v>E4209</v>
          </cell>
          <cell r="C314" t="str">
            <v>E08000009</v>
          </cell>
          <cell r="D314" t="str">
            <v>MD</v>
          </cell>
          <cell r="E314" t="str">
            <v>P1701</v>
          </cell>
          <cell r="F314" t="str">
            <v>Trafford</v>
          </cell>
          <cell r="G314">
            <v>0.99</v>
          </cell>
          <cell r="H314">
            <v>57.781107133175702</v>
          </cell>
          <cell r="I314">
            <v>0</v>
          </cell>
          <cell r="J314">
            <v>57.781107133175702</v>
          </cell>
          <cell r="K314">
            <v>-96.776636231211</v>
          </cell>
          <cell r="L314">
            <v>154.55774336438671</v>
          </cell>
          <cell r="M314">
            <v>56.047673919180497</v>
          </cell>
          <cell r="N314">
            <v>0</v>
          </cell>
          <cell r="O314">
            <v>0</v>
          </cell>
          <cell r="P314">
            <v>0</v>
          </cell>
          <cell r="Q314">
            <v>0</v>
          </cell>
          <cell r="R314">
            <v>0</v>
          </cell>
          <cell r="S314">
            <v>0</v>
          </cell>
          <cell r="T314">
            <v>6.3090000000000004E-3</v>
          </cell>
          <cell r="U314">
            <v>0.23749400000000001</v>
          </cell>
          <cell r="V314">
            <v>6.2700799999999999E-3</v>
          </cell>
          <cell r="W314">
            <v>0.25007308</v>
          </cell>
        </row>
        <row r="315">
          <cell r="B315" t="str">
            <v>E2244</v>
          </cell>
          <cell r="C315" t="str">
            <v>E07000116</v>
          </cell>
          <cell r="D315" t="str">
            <v>SD</v>
          </cell>
          <cell r="E315">
            <v>0</v>
          </cell>
          <cell r="F315" t="str">
            <v>Tunbridge Wells</v>
          </cell>
          <cell r="G315">
            <v>0.4</v>
          </cell>
          <cell r="H315">
            <v>2.6405561088402401</v>
          </cell>
          <cell r="I315">
            <v>0.17700694914910101</v>
          </cell>
          <cell r="J315">
            <v>2.4635491596911399</v>
          </cell>
          <cell r="K315">
            <v>-20.656926995404199</v>
          </cell>
          <cell r="L315">
            <v>23.120476155095339</v>
          </cell>
          <cell r="M315">
            <v>2.2787829727143101</v>
          </cell>
          <cell r="N315">
            <v>0.5</v>
          </cell>
          <cell r="O315">
            <v>0</v>
          </cell>
          <cell r="P315">
            <v>0</v>
          </cell>
          <cell r="Q315">
            <v>0</v>
          </cell>
          <cell r="R315">
            <v>0</v>
          </cell>
          <cell r="S315">
            <v>0</v>
          </cell>
          <cell r="T315">
            <v>7.8597E-2</v>
          </cell>
          <cell r="U315">
            <v>9.7993999999999998E-2</v>
          </cell>
          <cell r="V315">
            <v>0</v>
          </cell>
          <cell r="W315">
            <v>0.176591</v>
          </cell>
        </row>
        <row r="316">
          <cell r="B316" t="str">
            <v>E6145</v>
          </cell>
          <cell r="C316" t="str">
            <v>E31000043</v>
          </cell>
          <cell r="D316" t="str">
            <v>FIR</v>
          </cell>
          <cell r="E316">
            <v>0</v>
          </cell>
          <cell r="F316" t="str">
            <v>Tyne and Wear Fire</v>
          </cell>
          <cell r="G316">
            <v>0.01</v>
          </cell>
          <cell r="H316">
            <v>26.329842241185201</v>
          </cell>
          <cell r="I316">
            <v>10.202866401486499</v>
          </cell>
          <cell r="J316">
            <v>16.126975839698702</v>
          </cell>
          <cell r="K316">
            <v>12.162238643136</v>
          </cell>
          <cell r="L316">
            <v>3.9647371965627016</v>
          </cell>
          <cell r="M316">
            <v>14.9174526517213</v>
          </cell>
          <cell r="N316">
            <v>0</v>
          </cell>
          <cell r="O316">
            <v>0</v>
          </cell>
          <cell r="P316">
            <v>0</v>
          </cell>
          <cell r="Q316">
            <v>10.2001434999358</v>
          </cell>
          <cell r="R316">
            <v>0</v>
          </cell>
          <cell r="S316">
            <v>0</v>
          </cell>
          <cell r="T316">
            <v>0</v>
          </cell>
          <cell r="U316">
            <v>0</v>
          </cell>
          <cell r="V316">
            <v>0</v>
          </cell>
          <cell r="W316">
            <v>0</v>
          </cell>
        </row>
        <row r="317">
          <cell r="B317" t="str">
            <v>E1544</v>
          </cell>
          <cell r="C317" t="str">
            <v>E07000077</v>
          </cell>
          <cell r="D317" t="str">
            <v>SD</v>
          </cell>
          <cell r="E317">
            <v>0</v>
          </cell>
          <cell r="F317" t="str">
            <v>Uttlesford</v>
          </cell>
          <cell r="G317">
            <v>0.4</v>
          </cell>
          <cell r="H317">
            <v>1.71848647827283</v>
          </cell>
          <cell r="I317">
            <v>0.10811789691768001</v>
          </cell>
          <cell r="J317">
            <v>1.61036858135515</v>
          </cell>
          <cell r="K317">
            <v>-18.144490717617401</v>
          </cell>
          <cell r="L317">
            <v>19.754859298972551</v>
          </cell>
          <cell r="M317">
            <v>1.4895909377535199</v>
          </cell>
          <cell r="N317">
            <v>0.5</v>
          </cell>
          <cell r="O317">
            <v>0</v>
          </cell>
          <cell r="P317">
            <v>0</v>
          </cell>
          <cell r="Q317">
            <v>0</v>
          </cell>
          <cell r="R317">
            <v>0</v>
          </cell>
          <cell r="S317">
            <v>0</v>
          </cell>
          <cell r="T317">
            <v>4.7229E-2</v>
          </cell>
          <cell r="U317">
            <v>6.0616999999999997E-2</v>
          </cell>
          <cell r="V317">
            <v>0</v>
          </cell>
          <cell r="W317">
            <v>0.107846</v>
          </cell>
        </row>
        <row r="318">
          <cell r="B318" t="str">
            <v>E3134</v>
          </cell>
          <cell r="C318" t="str">
            <v>E07000180</v>
          </cell>
          <cell r="D318" t="str">
            <v>SD</v>
          </cell>
          <cell r="E318">
            <v>0</v>
          </cell>
          <cell r="F318" t="str">
            <v>Vale of White Horse</v>
          </cell>
          <cell r="G318">
            <v>0.4</v>
          </cell>
          <cell r="H318">
            <v>2.5761187977835802</v>
          </cell>
          <cell r="I318">
            <v>0.117380136913474</v>
          </cell>
          <cell r="J318">
            <v>2.4587386608701101</v>
          </cell>
          <cell r="K318">
            <v>-25.752848611632501</v>
          </cell>
          <cell r="L318">
            <v>28.211587272502612</v>
          </cell>
          <cell r="M318">
            <v>2.2743332613048501</v>
          </cell>
          <cell r="N318">
            <v>0.5</v>
          </cell>
          <cell r="O318">
            <v>0</v>
          </cell>
          <cell r="P318">
            <v>0</v>
          </cell>
          <cell r="Q318">
            <v>0</v>
          </cell>
          <cell r="R318">
            <v>0</v>
          </cell>
          <cell r="S318">
            <v>0</v>
          </cell>
          <cell r="T318">
            <v>2.9687999999999999E-2</v>
          </cell>
          <cell r="U318">
            <v>8.7276999999999993E-2</v>
          </cell>
          <cell r="V318">
            <v>0</v>
          </cell>
          <cell r="W318">
            <v>0.11696499999999999</v>
          </cell>
        </row>
        <row r="319">
          <cell r="B319" t="str">
            <v>E4705</v>
          </cell>
          <cell r="C319" t="str">
            <v>E08000036</v>
          </cell>
          <cell r="D319" t="str">
            <v>MD</v>
          </cell>
          <cell r="E319">
            <v>0</v>
          </cell>
          <cell r="F319" t="str">
            <v>Wakefield</v>
          </cell>
          <cell r="G319">
            <v>0.49</v>
          </cell>
          <cell r="H319">
            <v>91.689930451447296</v>
          </cell>
          <cell r="I319">
            <v>16.855687355117201</v>
          </cell>
          <cell r="J319">
            <v>74.834243096330098</v>
          </cell>
          <cell r="K319">
            <v>14.7821013792729</v>
          </cell>
          <cell r="L319">
            <v>60.052141717057197</v>
          </cell>
          <cell r="M319">
            <v>69.221674864105296</v>
          </cell>
          <cell r="N319">
            <v>0</v>
          </cell>
          <cell r="O319">
            <v>16.524962544487401</v>
          </cell>
          <cell r="P319">
            <v>-0.20249656957189999</v>
          </cell>
          <cell r="Q319">
            <v>0</v>
          </cell>
          <cell r="R319">
            <v>0</v>
          </cell>
          <cell r="S319">
            <v>0</v>
          </cell>
          <cell r="T319">
            <v>6.9030000000000003E-3</v>
          </cell>
          <cell r="U319">
            <v>0.49335600000000002</v>
          </cell>
          <cell r="V319">
            <v>2.032726E-2</v>
          </cell>
          <cell r="W319">
            <v>0.52058625999999997</v>
          </cell>
        </row>
        <row r="320">
          <cell r="B320" t="str">
            <v>E4606</v>
          </cell>
          <cell r="C320" t="str">
            <v>E08000030</v>
          </cell>
          <cell r="D320" t="str">
            <v>MD</v>
          </cell>
          <cell r="E320" t="str">
            <v>P1703</v>
          </cell>
          <cell r="F320" t="str">
            <v>Walsall</v>
          </cell>
          <cell r="G320">
            <v>0.99</v>
          </cell>
          <cell r="H320">
            <v>98.411685390843203</v>
          </cell>
          <cell r="I320">
            <v>0</v>
          </cell>
          <cell r="J320">
            <v>98.411685390843203</v>
          </cell>
          <cell r="K320">
            <v>20.4474910469396</v>
          </cell>
          <cell r="L320">
            <v>77.9641943439036</v>
          </cell>
          <cell r="M320">
            <v>95.459334829117907</v>
          </cell>
          <cell r="N320">
            <v>0</v>
          </cell>
          <cell r="O320">
            <v>0</v>
          </cell>
          <cell r="P320">
            <v>0</v>
          </cell>
          <cell r="Q320">
            <v>0</v>
          </cell>
          <cell r="R320">
            <v>0</v>
          </cell>
          <cell r="S320">
            <v>0</v>
          </cell>
          <cell r="T320">
            <v>2.6199999999999999E-3</v>
          </cell>
          <cell r="U320">
            <v>0.47790899999999997</v>
          </cell>
          <cell r="V320">
            <v>5.8660800000000001E-3</v>
          </cell>
          <cell r="W320">
            <v>0.48639507999999998</v>
          </cell>
        </row>
        <row r="321">
          <cell r="B321" t="str">
            <v>E5049</v>
          </cell>
          <cell r="C321" t="str">
            <v>E09000031</v>
          </cell>
          <cell r="D321" t="str">
            <v>OLB</v>
          </cell>
          <cell r="E321">
            <v>0</v>
          </cell>
          <cell r="F321" t="str">
            <v>Waltham Forest</v>
          </cell>
          <cell r="G321">
            <v>0.3</v>
          </cell>
          <cell r="H321">
            <v>94.553872539987097</v>
          </cell>
          <cell r="I321">
            <v>21.772386407757299</v>
          </cell>
          <cell r="J321">
            <v>72.781486132229801</v>
          </cell>
          <cell r="K321">
            <v>49.863204694393801</v>
          </cell>
          <cell r="L321">
            <v>22.918281437836001</v>
          </cell>
          <cell r="M321">
            <v>67.322874672312494</v>
          </cell>
          <cell r="N321">
            <v>0</v>
          </cell>
          <cell r="O321">
            <v>19.969378861462602</v>
          </cell>
          <cell r="P321">
            <v>1.48585298648757</v>
          </cell>
          <cell r="Q321">
            <v>0</v>
          </cell>
          <cell r="R321">
            <v>0</v>
          </cell>
          <cell r="S321">
            <v>0</v>
          </cell>
          <cell r="T321">
            <v>0</v>
          </cell>
          <cell r="U321">
            <v>0.29779299999999997</v>
          </cell>
          <cell r="V321">
            <v>7.0730300000000001E-3</v>
          </cell>
          <cell r="W321">
            <v>0.30486602999999995</v>
          </cell>
        </row>
        <row r="322">
          <cell r="B322" t="str">
            <v>E5021</v>
          </cell>
          <cell r="C322" t="str">
            <v>E09000032</v>
          </cell>
          <cell r="D322" t="str">
            <v>ILB</v>
          </cell>
          <cell r="E322">
            <v>0</v>
          </cell>
          <cell r="F322" t="str">
            <v>Wandsworth</v>
          </cell>
          <cell r="G322">
            <v>0.3</v>
          </cell>
          <cell r="H322">
            <v>103.7664321928</v>
          </cell>
          <cell r="I322">
            <v>27.0895672791337</v>
          </cell>
          <cell r="J322">
            <v>76.676864913666293</v>
          </cell>
          <cell r="K322">
            <v>37.604749200552597</v>
          </cell>
          <cell r="L322">
            <v>39.072115713113696</v>
          </cell>
          <cell r="M322">
            <v>70.926100045141396</v>
          </cell>
          <cell r="N322">
            <v>0</v>
          </cell>
          <cell r="O322">
            <v>21.919046366033601</v>
          </cell>
          <cell r="P322">
            <v>4.8404139419015602</v>
          </cell>
          <cell r="Q322">
            <v>0</v>
          </cell>
          <cell r="R322">
            <v>0</v>
          </cell>
          <cell r="S322">
            <v>0</v>
          </cell>
          <cell r="T322">
            <v>1.163E-3</v>
          </cell>
          <cell r="U322">
            <v>0.30562099999999998</v>
          </cell>
          <cell r="V322">
            <v>1.0376740000000001E-2</v>
          </cell>
          <cell r="W322">
            <v>0.31716074</v>
          </cell>
        </row>
        <row r="323">
          <cell r="B323" t="str">
            <v>E0602</v>
          </cell>
          <cell r="C323" t="str">
            <v>E06000007</v>
          </cell>
          <cell r="D323" t="str">
            <v>UNINFIR</v>
          </cell>
          <cell r="E323">
            <v>0</v>
          </cell>
          <cell r="F323" t="str">
            <v>Warrington</v>
          </cell>
          <cell r="G323">
            <v>0.49</v>
          </cell>
          <cell r="H323">
            <v>34.299240778520598</v>
          </cell>
          <cell r="I323">
            <v>1.7965954659957699</v>
          </cell>
          <cell r="J323">
            <v>32.502645312524798</v>
          </cell>
          <cell r="K323">
            <v>-18.262488824154801</v>
          </cell>
          <cell r="L323">
            <v>50.765134136679599</v>
          </cell>
          <cell r="M323">
            <v>30.0649469140855</v>
          </cell>
          <cell r="N323">
            <v>0.35974471721053702</v>
          </cell>
          <cell r="O323">
            <v>3.0075376146309298</v>
          </cell>
          <cell r="P323">
            <v>-1.4504242415950499</v>
          </cell>
          <cell r="Q323">
            <v>0</v>
          </cell>
          <cell r="R323">
            <v>0</v>
          </cell>
          <cell r="S323">
            <v>0</v>
          </cell>
          <cell r="T323">
            <v>7.2420000000000002E-3</v>
          </cell>
          <cell r="U323">
            <v>0.222278</v>
          </cell>
          <cell r="V323">
            <v>4.4742999999999996E-3</v>
          </cell>
          <cell r="W323">
            <v>0.23399429999999999</v>
          </cell>
        </row>
        <row r="324">
          <cell r="B324" t="str">
            <v>E3735</v>
          </cell>
          <cell r="C324" t="str">
            <v>E07000222</v>
          </cell>
          <cell r="D324" t="str">
            <v>SD</v>
          </cell>
          <cell r="E324">
            <v>0</v>
          </cell>
          <cell r="F324" t="str">
            <v>Warwick</v>
          </cell>
          <cell r="G324">
            <v>0.4</v>
          </cell>
          <cell r="H324">
            <v>3.7239748782315898</v>
          </cell>
          <cell r="I324">
            <v>0.14811675300530999</v>
          </cell>
          <cell r="J324">
            <v>3.5758581252262802</v>
          </cell>
          <cell r="K324">
            <v>-25.128476679886599</v>
          </cell>
          <cell r="L324">
            <v>28.704334805112879</v>
          </cell>
          <cell r="M324">
            <v>3.3076687658343098</v>
          </cell>
          <cell r="N324">
            <v>0.5</v>
          </cell>
          <cell r="O324">
            <v>0</v>
          </cell>
          <cell r="P324">
            <v>0</v>
          </cell>
          <cell r="Q324">
            <v>0</v>
          </cell>
          <cell r="R324">
            <v>0</v>
          </cell>
          <cell r="S324">
            <v>0</v>
          </cell>
          <cell r="T324">
            <v>1.1638000000000001E-2</v>
          </cell>
          <cell r="U324">
            <v>0.135875</v>
          </cell>
          <cell r="V324">
            <v>0</v>
          </cell>
          <cell r="W324">
            <v>0.14751300000000001</v>
          </cell>
        </row>
        <row r="325">
          <cell r="B325" t="str">
            <v>E3720</v>
          </cell>
          <cell r="C325" t="str">
            <v>E10000031</v>
          </cell>
          <cell r="D325" t="str">
            <v>SCFIR</v>
          </cell>
          <cell r="E325">
            <v>0</v>
          </cell>
          <cell r="F325" t="str">
            <v>Warwickshire</v>
          </cell>
          <cell r="G325">
            <v>0.1</v>
          </cell>
          <cell r="H325">
            <v>66.521780621440499</v>
          </cell>
          <cell r="I325">
            <v>2.7170904618045898E-2</v>
          </cell>
          <cell r="J325">
            <v>66.494609716822495</v>
          </cell>
          <cell r="K325">
            <v>40.011036022476098</v>
          </cell>
          <cell r="L325">
            <v>26.483573694346397</v>
          </cell>
          <cell r="M325">
            <v>61.507513988060801</v>
          </cell>
          <cell r="N325">
            <v>0</v>
          </cell>
          <cell r="O325">
            <v>0</v>
          </cell>
          <cell r="P325">
            <v>0</v>
          </cell>
          <cell r="Q325">
            <v>0</v>
          </cell>
          <cell r="R325">
            <v>0</v>
          </cell>
          <cell r="S325">
            <v>0</v>
          </cell>
          <cell r="T325">
            <v>0</v>
          </cell>
          <cell r="U325">
            <v>0</v>
          </cell>
          <cell r="V325">
            <v>1.5943860000000001E-2</v>
          </cell>
          <cell r="W325">
            <v>1.5943860000000001E-2</v>
          </cell>
        </row>
        <row r="326">
          <cell r="B326" t="str">
            <v>E1939</v>
          </cell>
          <cell r="C326" t="str">
            <v>E07000103</v>
          </cell>
          <cell r="D326" t="str">
            <v>SD</v>
          </cell>
          <cell r="E326">
            <v>0</v>
          </cell>
          <cell r="F326" t="str">
            <v>Watford</v>
          </cell>
          <cell r="G326">
            <v>0.4</v>
          </cell>
          <cell r="H326">
            <v>3.0458404120810401</v>
          </cell>
          <cell r="I326">
            <v>0.100470300474767</v>
          </cell>
          <cell r="J326">
            <v>2.94537011160627</v>
          </cell>
          <cell r="K326">
            <v>-25.189145975739599</v>
          </cell>
          <cell r="L326">
            <v>28.134516087345869</v>
          </cell>
          <cell r="M326">
            <v>2.7244673532357999</v>
          </cell>
          <cell r="N326">
            <v>0.5</v>
          </cell>
          <cell r="O326">
            <v>0</v>
          </cell>
          <cell r="P326">
            <v>0</v>
          </cell>
          <cell r="Q326">
            <v>0</v>
          </cell>
          <cell r="R326">
            <v>0</v>
          </cell>
          <cell r="S326">
            <v>0</v>
          </cell>
          <cell r="T326">
            <v>0</v>
          </cell>
          <cell r="U326">
            <v>9.9973000000000006E-2</v>
          </cell>
          <cell r="V326">
            <v>0</v>
          </cell>
          <cell r="W326">
            <v>9.9973000000000006E-2</v>
          </cell>
        </row>
        <row r="327">
          <cell r="B327" t="str">
            <v>E3640</v>
          </cell>
          <cell r="C327" t="str">
            <v>E07000216</v>
          </cell>
          <cell r="D327" t="str">
            <v>SD</v>
          </cell>
          <cell r="E327">
            <v>0</v>
          </cell>
          <cell r="F327" t="str">
            <v>Waverley</v>
          </cell>
          <cell r="G327">
            <v>0.4</v>
          </cell>
          <cell r="H327">
            <v>2.1909909119019</v>
          </cell>
          <cell r="I327">
            <v>0.113403782779797</v>
          </cell>
          <cell r="J327">
            <v>2.0775871291221</v>
          </cell>
          <cell r="K327">
            <v>-15.082373968386101</v>
          </cell>
          <cell r="L327">
            <v>17.159961097508202</v>
          </cell>
          <cell r="M327">
            <v>1.92176809443795</v>
          </cell>
          <cell r="N327">
            <v>0.5</v>
          </cell>
          <cell r="O327">
            <v>0</v>
          </cell>
          <cell r="P327">
            <v>0</v>
          </cell>
          <cell r="Q327">
            <v>0</v>
          </cell>
          <cell r="R327">
            <v>0</v>
          </cell>
          <cell r="S327">
            <v>0</v>
          </cell>
          <cell r="T327">
            <v>2.7740999999999998E-2</v>
          </cell>
          <cell r="U327">
            <v>8.5311999999999999E-2</v>
          </cell>
          <cell r="V327">
            <v>0</v>
          </cell>
          <cell r="W327">
            <v>0.113053</v>
          </cell>
        </row>
        <row r="328">
          <cell r="B328" t="str">
            <v>E1437</v>
          </cell>
          <cell r="C328" t="str">
            <v>E07000065</v>
          </cell>
          <cell r="D328" t="str">
            <v>SD</v>
          </cell>
          <cell r="E328">
            <v>0</v>
          </cell>
          <cell r="F328" t="str">
            <v>Wealden</v>
          </cell>
          <cell r="G328">
            <v>0.4</v>
          </cell>
          <cell r="H328">
            <v>3.2137464650438301</v>
          </cell>
          <cell r="I328">
            <v>0.15036922491910101</v>
          </cell>
          <cell r="J328">
            <v>3.0633772401247299</v>
          </cell>
          <cell r="K328">
            <v>-11.518533236664201</v>
          </cell>
          <cell r="L328">
            <v>14.581910476788931</v>
          </cell>
          <cell r="M328">
            <v>2.8336239471153801</v>
          </cell>
          <cell r="N328">
            <v>0.5</v>
          </cell>
          <cell r="O328">
            <v>0</v>
          </cell>
          <cell r="P328">
            <v>0</v>
          </cell>
          <cell r="Q328">
            <v>0</v>
          </cell>
          <cell r="R328">
            <v>0</v>
          </cell>
          <cell r="S328">
            <v>0</v>
          </cell>
          <cell r="T328">
            <v>3.7076999999999999E-2</v>
          </cell>
          <cell r="U328">
            <v>0.112775</v>
          </cell>
          <cell r="V328">
            <v>0</v>
          </cell>
          <cell r="W328">
            <v>0.14985199999999999</v>
          </cell>
        </row>
        <row r="329">
          <cell r="B329" t="str">
            <v>E1940</v>
          </cell>
          <cell r="C329" t="str">
            <v>E07000241</v>
          </cell>
          <cell r="D329" t="str">
            <v>SD</v>
          </cell>
          <cell r="E329">
            <v>0</v>
          </cell>
          <cell r="F329" t="str">
            <v>Welwyn Hatfield</v>
          </cell>
          <cell r="G329">
            <v>0.4</v>
          </cell>
          <cell r="H329">
            <v>3.1610934262196801</v>
          </cell>
          <cell r="I329">
            <v>0.14124487554840701</v>
          </cell>
          <cell r="J329">
            <v>3.01984855067127</v>
          </cell>
          <cell r="K329">
            <v>-27.3650971462706</v>
          </cell>
          <cell r="L329">
            <v>30.38494569694187</v>
          </cell>
          <cell r="M329">
            <v>2.7933599093709298</v>
          </cell>
          <cell r="N329">
            <v>0.5</v>
          </cell>
          <cell r="O329">
            <v>0</v>
          </cell>
          <cell r="P329">
            <v>0</v>
          </cell>
          <cell r="Q329">
            <v>0</v>
          </cell>
          <cell r="R329">
            <v>0</v>
          </cell>
          <cell r="S329">
            <v>0</v>
          </cell>
          <cell r="T329">
            <v>1.6334999999999999E-2</v>
          </cell>
          <cell r="U329">
            <v>0.1244</v>
          </cell>
          <cell r="V329">
            <v>0</v>
          </cell>
          <cell r="W329">
            <v>0.140735</v>
          </cell>
        </row>
        <row r="330">
          <cell r="B330" t="str">
            <v>E0302</v>
          </cell>
          <cell r="C330" t="str">
            <v>E06000037</v>
          </cell>
          <cell r="D330" t="str">
            <v>UNINFIR</v>
          </cell>
          <cell r="E330">
            <v>0</v>
          </cell>
          <cell r="F330" t="str">
            <v>West Berkshire</v>
          </cell>
          <cell r="G330">
            <v>0.49</v>
          </cell>
          <cell r="H330">
            <v>18.983000827807299</v>
          </cell>
          <cell r="I330">
            <v>0.204788170225015</v>
          </cell>
          <cell r="J330">
            <v>18.778212657582301</v>
          </cell>
          <cell r="K330">
            <v>-27.637194207912</v>
          </cell>
          <cell r="L330">
            <v>46.415406865494305</v>
          </cell>
          <cell r="M330">
            <v>17.369846708263601</v>
          </cell>
          <cell r="N330">
            <v>0.5</v>
          </cell>
          <cell r="O330">
            <v>0</v>
          </cell>
          <cell r="P330">
            <v>0</v>
          </cell>
          <cell r="Q330">
            <v>0</v>
          </cell>
          <cell r="R330">
            <v>0</v>
          </cell>
          <cell r="S330">
            <v>0</v>
          </cell>
          <cell r="T330">
            <v>9.9931000000000006E-2</v>
          </cell>
          <cell r="U330">
            <v>9.7987000000000005E-2</v>
          </cell>
          <cell r="V330">
            <v>3.6996300000000002E-3</v>
          </cell>
          <cell r="W330">
            <v>0.20161763000000002</v>
          </cell>
        </row>
        <row r="331">
          <cell r="B331" t="str">
            <v>E1140</v>
          </cell>
          <cell r="C331" t="str">
            <v>E07000047</v>
          </cell>
          <cell r="D331" t="str">
            <v>SD</v>
          </cell>
          <cell r="E331">
            <v>0</v>
          </cell>
          <cell r="F331" t="str">
            <v>West Devon</v>
          </cell>
          <cell r="G331">
            <v>0.4</v>
          </cell>
          <cell r="H331">
            <v>1.79817638586162</v>
          </cell>
          <cell r="I331">
            <v>8.8550655645619494E-2</v>
          </cell>
          <cell r="J331">
            <v>1.7096257302160001</v>
          </cell>
          <cell r="K331">
            <v>-3.5329644808984</v>
          </cell>
          <cell r="L331">
            <v>5.2425902111144005</v>
          </cell>
          <cell r="M331">
            <v>1.5814038004497999</v>
          </cell>
          <cell r="N331">
            <v>0.5</v>
          </cell>
          <cell r="O331">
            <v>0</v>
          </cell>
          <cell r="P331">
            <v>0</v>
          </cell>
          <cell r="Q331">
            <v>0</v>
          </cell>
          <cell r="R331">
            <v>0</v>
          </cell>
          <cell r="S331">
            <v>0</v>
          </cell>
          <cell r="T331">
            <v>3.4029999999999998E-2</v>
          </cell>
          <cell r="U331">
            <v>5.4232000000000002E-2</v>
          </cell>
          <cell r="V331">
            <v>0</v>
          </cell>
          <cell r="W331">
            <v>8.8262000000000007E-2</v>
          </cell>
        </row>
        <row r="332">
          <cell r="B332" t="str">
            <v>E2343</v>
          </cell>
          <cell r="C332" t="str">
            <v>E07000127</v>
          </cell>
          <cell r="D332" t="str">
            <v>SD</v>
          </cell>
          <cell r="E332">
            <v>0</v>
          </cell>
          <cell r="F332" t="str">
            <v>West Lancashire</v>
          </cell>
          <cell r="G332">
            <v>0.4</v>
          </cell>
          <cell r="H332">
            <v>3.5952428176186499</v>
          </cell>
          <cell r="I332">
            <v>0.156464608214927</v>
          </cell>
          <cell r="J332">
            <v>3.43877820940373</v>
          </cell>
          <cell r="K332">
            <v>-10.139514787111599</v>
          </cell>
          <cell r="L332">
            <v>13.57829299651533</v>
          </cell>
          <cell r="M332">
            <v>3.1808698436984502</v>
          </cell>
          <cell r="N332">
            <v>0.5</v>
          </cell>
          <cell r="O332">
            <v>0</v>
          </cell>
          <cell r="P332">
            <v>0</v>
          </cell>
          <cell r="Q332">
            <v>0</v>
          </cell>
          <cell r="R332">
            <v>0</v>
          </cell>
          <cell r="S332">
            <v>0</v>
          </cell>
          <cell r="T332">
            <v>2.7070000000000002E-3</v>
          </cell>
          <cell r="U332">
            <v>0.15317700000000001</v>
          </cell>
          <cell r="V332">
            <v>0</v>
          </cell>
          <cell r="W332">
            <v>0.15588399999999999</v>
          </cell>
        </row>
        <row r="333">
          <cell r="B333" t="str">
            <v>E2537</v>
          </cell>
          <cell r="C333" t="str">
            <v>E07000142</v>
          </cell>
          <cell r="D333" t="str">
            <v>SD</v>
          </cell>
          <cell r="E333">
            <v>0</v>
          </cell>
          <cell r="F333" t="str">
            <v>West Lindsey</v>
          </cell>
          <cell r="G333">
            <v>0.4</v>
          </cell>
          <cell r="H333">
            <v>3.2524408765096799</v>
          </cell>
          <cell r="I333">
            <v>0.11663145451224199</v>
          </cell>
          <cell r="J333">
            <v>3.1358094219974402</v>
          </cell>
          <cell r="K333">
            <v>-3.8729597306621102</v>
          </cell>
          <cell r="L333">
            <v>7.0087691526595499</v>
          </cell>
          <cell r="M333">
            <v>2.90062371534763</v>
          </cell>
          <cell r="N333">
            <v>0.5</v>
          </cell>
          <cell r="O333">
            <v>0</v>
          </cell>
          <cell r="P333">
            <v>0</v>
          </cell>
          <cell r="Q333">
            <v>0</v>
          </cell>
          <cell r="R333">
            <v>0</v>
          </cell>
          <cell r="S333">
            <v>0</v>
          </cell>
          <cell r="T333">
            <v>1.7097000000000001E-2</v>
          </cell>
          <cell r="U333">
            <v>9.9004999999999996E-2</v>
          </cell>
          <cell r="V333">
            <v>0</v>
          </cell>
          <cell r="W333">
            <v>0.116102</v>
          </cell>
        </row>
        <row r="334">
          <cell r="B334" t="str">
            <v>E6146</v>
          </cell>
          <cell r="C334" t="str">
            <v>E31000044</v>
          </cell>
          <cell r="D334" t="str">
            <v>FIR</v>
          </cell>
          <cell r="E334">
            <v>0</v>
          </cell>
          <cell r="F334" t="str">
            <v>West Midlands Fire</v>
          </cell>
          <cell r="G334">
            <v>0.01</v>
          </cell>
          <cell r="H334">
            <v>56.866635502974098</v>
          </cell>
          <cell r="I334">
            <v>21.8723415963645</v>
          </cell>
          <cell r="J334">
            <v>34.994293906609599</v>
          </cell>
          <cell r="K334">
            <v>24.648643534982099</v>
          </cell>
          <cell r="L334">
            <v>10.345650371627499</v>
          </cell>
          <cell r="M334">
            <v>32.369721863613897</v>
          </cell>
          <cell r="N334">
            <v>0</v>
          </cell>
          <cell r="O334">
            <v>0</v>
          </cell>
          <cell r="P334">
            <v>0</v>
          </cell>
          <cell r="Q334">
            <v>21.866433109966401</v>
          </cell>
          <cell r="R334">
            <v>0</v>
          </cell>
          <cell r="S334">
            <v>0</v>
          </cell>
          <cell r="T334">
            <v>0</v>
          </cell>
          <cell r="U334">
            <v>0</v>
          </cell>
          <cell r="V334">
            <v>0</v>
          </cell>
          <cell r="W334">
            <v>0</v>
          </cell>
        </row>
        <row r="335">
          <cell r="B335" t="str">
            <v>E2802</v>
          </cell>
          <cell r="C335" t="str">
            <v>E06000062</v>
          </cell>
          <cell r="D335" t="str">
            <v>UNINFIR</v>
          </cell>
          <cell r="E335">
            <v>0</v>
          </cell>
          <cell r="F335" t="str">
            <v>West Northamptonshire</v>
          </cell>
          <cell r="G335">
            <v>0.49</v>
          </cell>
          <cell r="H335">
            <v>56.540861179121201</v>
          </cell>
          <cell r="I335">
            <v>4.5238949130697996</v>
          </cell>
          <cell r="J335">
            <v>52.016966266051398</v>
          </cell>
          <cell r="K335">
            <v>-34.424051851762201</v>
          </cell>
          <cell r="L335">
            <v>86.441018117813599</v>
          </cell>
          <cell r="M335">
            <v>48.115693796097503</v>
          </cell>
          <cell r="N335">
            <v>0.39823746412663102</v>
          </cell>
          <cell r="O335">
            <v>4.0800213743461899</v>
          </cell>
          <cell r="P335">
            <v>0</v>
          </cell>
          <cell r="Q335">
            <v>0</v>
          </cell>
          <cell r="R335">
            <v>0</v>
          </cell>
          <cell r="S335">
            <v>0</v>
          </cell>
          <cell r="T335">
            <v>6.9030999999999995E-2</v>
          </cell>
          <cell r="U335">
            <v>0.35616999999999999</v>
          </cell>
          <cell r="V335">
            <v>9.88992E-3</v>
          </cell>
          <cell r="W335">
            <v>0.43509091999999999</v>
          </cell>
        </row>
        <row r="336">
          <cell r="B336" t="str">
            <v>E6354</v>
          </cell>
          <cell r="C336" t="str">
            <v>-</v>
          </cell>
          <cell r="D336" t="str">
            <v>CA</v>
          </cell>
          <cell r="E336" t="str">
            <v>P1704</v>
          </cell>
          <cell r="F336" t="str">
            <v>West of England Combined Authority</v>
          </cell>
          <cell r="G336">
            <v>0.05</v>
          </cell>
          <cell r="H336">
            <v>14.063000000000001</v>
          </cell>
          <cell r="I336">
            <v>0</v>
          </cell>
          <cell r="J336">
            <v>14.063000000000001</v>
          </cell>
          <cell r="K336">
            <v>-8.1069737317771793</v>
          </cell>
          <cell r="L336">
            <v>22.16997373177718</v>
          </cell>
          <cell r="M336">
            <v>13.641109999999999</v>
          </cell>
          <cell r="N336">
            <v>0</v>
          </cell>
          <cell r="O336">
            <v>0</v>
          </cell>
          <cell r="P336">
            <v>0</v>
          </cell>
          <cell r="Q336">
            <v>0</v>
          </cell>
          <cell r="R336">
            <v>0</v>
          </cell>
          <cell r="S336">
            <v>0</v>
          </cell>
          <cell r="T336">
            <v>0</v>
          </cell>
          <cell r="U336">
            <v>0</v>
          </cell>
          <cell r="V336">
            <v>0</v>
          </cell>
          <cell r="W336">
            <v>0</v>
          </cell>
        </row>
        <row r="337">
          <cell r="B337" t="str">
            <v>E3135</v>
          </cell>
          <cell r="C337" t="str">
            <v>E07000181</v>
          </cell>
          <cell r="D337" t="str">
            <v>SD</v>
          </cell>
          <cell r="E337">
            <v>0</v>
          </cell>
          <cell r="F337" t="str">
            <v>West Oxfordshire</v>
          </cell>
          <cell r="G337">
            <v>0.4</v>
          </cell>
          <cell r="H337">
            <v>2.4421809554514899</v>
          </cell>
          <cell r="I337">
            <v>0.215801624086087</v>
          </cell>
          <cell r="J337">
            <v>2.2263793313654001</v>
          </cell>
          <cell r="K337">
            <v>-13.759910556958999</v>
          </cell>
          <cell r="L337">
            <v>15.9862898883244</v>
          </cell>
          <cell r="M337">
            <v>2.0594008815129898</v>
          </cell>
          <cell r="N337">
            <v>0.5</v>
          </cell>
          <cell r="O337">
            <v>0</v>
          </cell>
          <cell r="P337">
            <v>8.9948719034551594E-2</v>
          </cell>
          <cell r="Q337">
            <v>0</v>
          </cell>
          <cell r="R337">
            <v>0</v>
          </cell>
          <cell r="S337">
            <v>0</v>
          </cell>
          <cell r="T337">
            <v>4.9984000000000001E-2</v>
          </cell>
          <cell r="U337">
            <v>7.5493000000000005E-2</v>
          </cell>
          <cell r="V337">
            <v>0</v>
          </cell>
          <cell r="W337">
            <v>0.12547700000000001</v>
          </cell>
        </row>
        <row r="338">
          <cell r="B338" t="str">
            <v>E3539</v>
          </cell>
          <cell r="C338" t="str">
            <v>E07000245</v>
          </cell>
          <cell r="D338" t="str">
            <v>SD</v>
          </cell>
          <cell r="E338">
            <v>0</v>
          </cell>
          <cell r="F338" t="str">
            <v>West Suffolk</v>
          </cell>
          <cell r="G338">
            <v>0.4</v>
          </cell>
          <cell r="H338">
            <v>5.1129328951475896</v>
          </cell>
          <cell r="I338">
            <v>0.41990272549129698</v>
          </cell>
          <cell r="J338">
            <v>4.6930301696562999</v>
          </cell>
          <cell r="K338">
            <v>-25.6322921241667</v>
          </cell>
          <cell r="L338">
            <v>30.325322293823</v>
          </cell>
          <cell r="M338">
            <v>4.34105290693208</v>
          </cell>
          <cell r="N338">
            <v>0.5</v>
          </cell>
          <cell r="O338">
            <v>0</v>
          </cell>
          <cell r="P338">
            <v>0.22702934750281401</v>
          </cell>
          <cell r="Q338">
            <v>0</v>
          </cell>
          <cell r="R338">
            <v>0</v>
          </cell>
          <cell r="S338">
            <v>0</v>
          </cell>
          <cell r="T338">
            <v>3.9993000000000001E-2</v>
          </cell>
          <cell r="U338">
            <v>0.152088</v>
          </cell>
          <cell r="V338">
            <v>0</v>
          </cell>
          <cell r="W338">
            <v>0.192081</v>
          </cell>
        </row>
        <row r="339">
          <cell r="B339" t="str">
            <v>E3820</v>
          </cell>
          <cell r="C339" t="str">
            <v>E10000032</v>
          </cell>
          <cell r="D339" t="str">
            <v>SCFIR</v>
          </cell>
          <cell r="E339">
            <v>0</v>
          </cell>
          <cell r="F339" t="str">
            <v>West Sussex</v>
          </cell>
          <cell r="G339">
            <v>0.1</v>
          </cell>
          <cell r="H339">
            <v>82.258171743370397</v>
          </cell>
          <cell r="I339">
            <v>3.5382482956651397E-2</v>
          </cell>
          <cell r="J339">
            <v>82.222789260413705</v>
          </cell>
          <cell r="K339">
            <v>45.752630373615197</v>
          </cell>
          <cell r="L339">
            <v>36.470158886798508</v>
          </cell>
          <cell r="M339">
            <v>76.056080065882696</v>
          </cell>
          <cell r="N339">
            <v>0</v>
          </cell>
          <cell r="O339">
            <v>0</v>
          </cell>
          <cell r="P339">
            <v>0</v>
          </cell>
          <cell r="Q339">
            <v>0</v>
          </cell>
          <cell r="R339">
            <v>0</v>
          </cell>
          <cell r="S339">
            <v>0</v>
          </cell>
          <cell r="T339">
            <v>0</v>
          </cell>
          <cell r="U339">
            <v>0</v>
          </cell>
          <cell r="V339">
            <v>2.1499870000000001E-2</v>
          </cell>
          <cell r="W339">
            <v>2.1499870000000001E-2</v>
          </cell>
        </row>
        <row r="340">
          <cell r="B340" t="str">
            <v>E6147</v>
          </cell>
          <cell r="C340" t="str">
            <v>E31000045</v>
          </cell>
          <cell r="D340" t="str">
            <v>FIR</v>
          </cell>
          <cell r="E340">
            <v>0</v>
          </cell>
          <cell r="F340" t="str">
            <v>West Yorkshire Fire</v>
          </cell>
          <cell r="G340">
            <v>0.01</v>
          </cell>
          <cell r="H340">
            <v>41.1338488316986</v>
          </cell>
          <cell r="I340">
            <v>15.472301433631801</v>
          </cell>
          <cell r="J340">
            <v>25.661547398066801</v>
          </cell>
          <cell r="K340">
            <v>17.736876208015602</v>
          </cell>
          <cell r="L340">
            <v>7.9246711900511997</v>
          </cell>
          <cell r="M340">
            <v>23.736931343211801</v>
          </cell>
          <cell r="N340">
            <v>0</v>
          </cell>
          <cell r="O340">
            <v>0</v>
          </cell>
          <cell r="P340">
            <v>0</v>
          </cell>
          <cell r="Q340">
            <v>15.467968701413101</v>
          </cell>
          <cell r="R340">
            <v>0</v>
          </cell>
          <cell r="S340">
            <v>0</v>
          </cell>
          <cell r="T340">
            <v>0</v>
          </cell>
          <cell r="U340">
            <v>0</v>
          </cell>
          <cell r="V340">
            <v>0</v>
          </cell>
          <cell r="W340">
            <v>0</v>
          </cell>
        </row>
        <row r="341">
          <cell r="B341" t="str">
            <v>E5022</v>
          </cell>
          <cell r="C341" t="str">
            <v>E09000033</v>
          </cell>
          <cell r="D341" t="str">
            <v>ILB</v>
          </cell>
          <cell r="E341">
            <v>0</v>
          </cell>
          <cell r="F341" t="str">
            <v>Westminster</v>
          </cell>
          <cell r="G341">
            <v>0.3</v>
          </cell>
          <cell r="H341">
            <v>128.638129872478</v>
          </cell>
          <cell r="I341">
            <v>34.8734609654637</v>
          </cell>
          <cell r="J341">
            <v>93.764668907014297</v>
          </cell>
          <cell r="K341">
            <v>-557.54969339646698</v>
          </cell>
          <cell r="L341">
            <v>651.31436230348129</v>
          </cell>
          <cell r="M341">
            <v>86.732318738988198</v>
          </cell>
          <cell r="N341">
            <v>0.5</v>
          </cell>
          <cell r="O341">
            <v>24.133251799523599</v>
          </cell>
          <cell r="P341">
            <v>10.232698095545301</v>
          </cell>
          <cell r="Q341">
            <v>0</v>
          </cell>
          <cell r="R341">
            <v>0</v>
          </cell>
          <cell r="S341">
            <v>0</v>
          </cell>
          <cell r="T341">
            <v>0</v>
          </cell>
          <cell r="U341">
            <v>0.45575300000000002</v>
          </cell>
          <cell r="V341">
            <v>3.5926710000000001E-2</v>
          </cell>
          <cell r="W341">
            <v>0.49167970999999999</v>
          </cell>
        </row>
        <row r="342">
          <cell r="B342" t="str">
            <v>E0902</v>
          </cell>
          <cell r="C342" t="str">
            <v>E0600064</v>
          </cell>
          <cell r="D342" t="str">
            <v>UA</v>
          </cell>
          <cell r="E342">
            <v>0</v>
          </cell>
          <cell r="F342" t="str">
            <v>Westmorland and Furness8,9</v>
          </cell>
          <cell r="G342">
            <v>0.49</v>
          </cell>
          <cell r="H342">
            <v>49.054702612918703</v>
          </cell>
          <cell r="I342">
            <v>8.4505060367815101</v>
          </cell>
          <cell r="J342">
            <v>40.604196576137198</v>
          </cell>
          <cell r="K342">
            <v>-2.40261861309336</v>
          </cell>
          <cell r="L342">
            <v>43.006815189230558</v>
          </cell>
          <cell r="M342">
            <v>37.5588818329269</v>
          </cell>
          <cell r="N342">
            <v>5.5865997110499901E-2</v>
          </cell>
          <cell r="O342">
            <v>0</v>
          </cell>
          <cell r="P342">
            <v>0</v>
          </cell>
          <cell r="Q342">
            <v>0</v>
          </cell>
          <cell r="R342">
            <v>0</v>
          </cell>
          <cell r="S342">
            <v>0</v>
          </cell>
          <cell r="T342">
            <v>4.2468895151013097E-2</v>
          </cell>
          <cell r="U342">
            <v>0.21039008286514599</v>
          </cell>
          <cell r="V342">
            <v>6.7585759422330001E-3</v>
          </cell>
          <cell r="W342">
            <v>0.25961755395839209</v>
          </cell>
        </row>
        <row r="343">
          <cell r="B343" t="str">
            <v>E4210</v>
          </cell>
          <cell r="C343" t="str">
            <v>E08000010</v>
          </cell>
          <cell r="D343" t="str">
            <v>MD</v>
          </cell>
          <cell r="E343" t="str">
            <v>P1701</v>
          </cell>
          <cell r="F343" t="str">
            <v>Wigan</v>
          </cell>
          <cell r="G343">
            <v>0.99</v>
          </cell>
          <cell r="H343">
            <v>119.95850845259901</v>
          </cell>
          <cell r="I343">
            <v>0</v>
          </cell>
          <cell r="J343">
            <v>119.95850845259901</v>
          </cell>
          <cell r="K343">
            <v>41.464787687347403</v>
          </cell>
          <cell r="L343">
            <v>78.493720765251595</v>
          </cell>
          <cell r="M343">
            <v>116.359753199021</v>
          </cell>
          <cell r="N343">
            <v>0</v>
          </cell>
          <cell r="O343">
            <v>0</v>
          </cell>
          <cell r="P343">
            <v>0</v>
          </cell>
          <cell r="Q343">
            <v>0</v>
          </cell>
          <cell r="R343">
            <v>0</v>
          </cell>
          <cell r="S343">
            <v>0</v>
          </cell>
          <cell r="T343">
            <v>5.8E-4</v>
          </cell>
          <cell r="U343">
            <v>0.44060500000000002</v>
          </cell>
          <cell r="V343">
            <v>6.2569499999999998E-3</v>
          </cell>
          <cell r="W343">
            <v>0.44744195000000003</v>
          </cell>
        </row>
        <row r="344">
          <cell r="B344" t="str">
            <v>E3902</v>
          </cell>
          <cell r="C344" t="str">
            <v>E06000054</v>
          </cell>
          <cell r="D344" t="str">
            <v>UNINFIR</v>
          </cell>
          <cell r="E344">
            <v>0</v>
          </cell>
          <cell r="F344" t="str">
            <v>Wiltshire</v>
          </cell>
          <cell r="G344">
            <v>0.49</v>
          </cell>
          <cell r="H344">
            <v>60.622232478511599</v>
          </cell>
          <cell r="I344">
            <v>0.56622203236625201</v>
          </cell>
          <cell r="J344">
            <v>60.0560104461454</v>
          </cell>
          <cell r="K344">
            <v>-19.815237255027299</v>
          </cell>
          <cell r="L344">
            <v>79.871247701172706</v>
          </cell>
          <cell r="M344">
            <v>55.551809662684498</v>
          </cell>
          <cell r="N344">
            <v>0.24808974224571101</v>
          </cell>
          <cell r="O344">
            <v>0</v>
          </cell>
          <cell r="P344">
            <v>0</v>
          </cell>
          <cell r="Q344">
            <v>0</v>
          </cell>
          <cell r="R344">
            <v>0</v>
          </cell>
          <cell r="S344">
            <v>0</v>
          </cell>
          <cell r="T344">
            <v>8.8910000000000003E-2</v>
          </cell>
          <cell r="U344">
            <v>0.45574999999999999</v>
          </cell>
          <cell r="V344">
            <v>1.1422089999999999E-2</v>
          </cell>
          <cell r="W344">
            <v>0.55608209000000008</v>
          </cell>
        </row>
        <row r="345">
          <cell r="B345" t="str">
            <v>E1743</v>
          </cell>
          <cell r="C345" t="str">
            <v>E07000094</v>
          </cell>
          <cell r="D345" t="str">
            <v>SD</v>
          </cell>
          <cell r="E345">
            <v>0</v>
          </cell>
          <cell r="F345" t="str">
            <v>Winchester</v>
          </cell>
          <cell r="G345">
            <v>0.4</v>
          </cell>
          <cell r="H345">
            <v>2.4695363470114899</v>
          </cell>
          <cell r="I345">
            <v>0.15603961412609799</v>
          </cell>
          <cell r="J345">
            <v>2.3134967328853899</v>
          </cell>
          <cell r="K345">
            <v>-22.0757371654786</v>
          </cell>
          <cell r="L345">
            <v>24.38923389836399</v>
          </cell>
          <cell r="M345">
            <v>2.1399844779189898</v>
          </cell>
          <cell r="N345">
            <v>0.5</v>
          </cell>
          <cell r="O345">
            <v>0</v>
          </cell>
          <cell r="P345">
            <v>0</v>
          </cell>
          <cell r="Q345">
            <v>0</v>
          </cell>
          <cell r="R345">
            <v>0</v>
          </cell>
          <cell r="S345">
            <v>0</v>
          </cell>
          <cell r="T345">
            <v>5.2138999999999998E-2</v>
          </cell>
          <cell r="U345">
            <v>0.10351</v>
          </cell>
          <cell r="V345">
            <v>0</v>
          </cell>
          <cell r="W345">
            <v>0.15564900000000001</v>
          </cell>
        </row>
        <row r="346">
          <cell r="B346" t="str">
            <v>E0305</v>
          </cell>
          <cell r="C346" t="str">
            <v>E06000040</v>
          </cell>
          <cell r="D346" t="str">
            <v>UNINFIR</v>
          </cell>
          <cell r="E346">
            <v>0</v>
          </cell>
          <cell r="F346" t="str">
            <v>Windsor and Maidenhead</v>
          </cell>
          <cell r="G346">
            <v>0.49</v>
          </cell>
          <cell r="H346">
            <v>13.3175194709075</v>
          </cell>
          <cell r="I346">
            <v>0.113583231403233</v>
          </cell>
          <cell r="J346">
            <v>13.2039362395043</v>
          </cell>
          <cell r="K346">
            <v>-30.8084844228698</v>
          </cell>
          <cell r="L346">
            <v>44.012420662374097</v>
          </cell>
          <cell r="M346">
            <v>12.2136410215415</v>
          </cell>
          <cell r="N346">
            <v>0.5</v>
          </cell>
          <cell r="O346">
            <v>0</v>
          </cell>
          <cell r="P346">
            <v>0</v>
          </cell>
          <cell r="Q346">
            <v>0</v>
          </cell>
          <cell r="R346">
            <v>0</v>
          </cell>
          <cell r="S346">
            <v>0</v>
          </cell>
          <cell r="T346">
            <v>1.6605000000000002E-2</v>
          </cell>
          <cell r="U346">
            <v>9.0218000000000007E-2</v>
          </cell>
          <cell r="V346">
            <v>4.5308600000000003E-3</v>
          </cell>
          <cell r="W346">
            <v>0.11135386</v>
          </cell>
        </row>
        <row r="347">
          <cell r="B347" t="str">
            <v>E4305</v>
          </cell>
          <cell r="C347" t="str">
            <v>E08000015</v>
          </cell>
          <cell r="D347" t="str">
            <v>MD</v>
          </cell>
          <cell r="E347" t="str">
            <v>P1702</v>
          </cell>
          <cell r="F347" t="str">
            <v>Wirral</v>
          </cell>
          <cell r="G347">
            <v>0.99</v>
          </cell>
          <cell r="H347">
            <v>125.809420549287</v>
          </cell>
          <cell r="I347">
            <v>0</v>
          </cell>
          <cell r="J347">
            <v>125.809420549287</v>
          </cell>
          <cell r="K347">
            <v>59.2398350710247</v>
          </cell>
          <cell r="L347">
            <v>66.569585478262297</v>
          </cell>
          <cell r="M347">
            <v>122.035137932808</v>
          </cell>
          <cell r="N347">
            <v>0</v>
          </cell>
          <cell r="O347">
            <v>0</v>
          </cell>
          <cell r="P347">
            <v>0</v>
          </cell>
          <cell r="Q347">
            <v>0</v>
          </cell>
          <cell r="R347">
            <v>0</v>
          </cell>
          <cell r="S347">
            <v>0</v>
          </cell>
          <cell r="T347">
            <v>7.1339999999999997E-3</v>
          </cell>
          <cell r="U347">
            <v>0.50640499999999999</v>
          </cell>
          <cell r="V347">
            <v>6.5235900000000001E-3</v>
          </cell>
          <cell r="W347">
            <v>0.52006258999999999</v>
          </cell>
        </row>
        <row r="348">
          <cell r="B348" t="str">
            <v>E3641</v>
          </cell>
          <cell r="C348" t="str">
            <v>E07000217</v>
          </cell>
          <cell r="D348" t="str">
            <v>SD</v>
          </cell>
          <cell r="E348">
            <v>0</v>
          </cell>
          <cell r="F348" t="str">
            <v>Woking</v>
          </cell>
          <cell r="G348">
            <v>0.4</v>
          </cell>
          <cell r="H348">
            <v>2.3073521981379801</v>
          </cell>
          <cell r="I348">
            <v>9.2844900575761502E-2</v>
          </cell>
          <cell r="J348">
            <v>2.21450729756222</v>
          </cell>
          <cell r="K348">
            <v>-18.729433412629</v>
          </cell>
          <cell r="L348">
            <v>20.943940710191221</v>
          </cell>
          <cell r="M348">
            <v>2.0484192502450602</v>
          </cell>
          <cell r="N348">
            <v>0.5</v>
          </cell>
          <cell r="O348">
            <v>0</v>
          </cell>
          <cell r="P348">
            <v>0</v>
          </cell>
          <cell r="Q348">
            <v>0</v>
          </cell>
          <cell r="R348">
            <v>0</v>
          </cell>
          <cell r="S348">
            <v>0</v>
          </cell>
          <cell r="T348">
            <v>1.2338999999999999E-2</v>
          </cell>
          <cell r="U348">
            <v>8.0131999999999995E-2</v>
          </cell>
          <cell r="V348">
            <v>0</v>
          </cell>
          <cell r="W348">
            <v>9.2470999999999998E-2</v>
          </cell>
        </row>
        <row r="349">
          <cell r="B349" t="str">
            <v>E0306</v>
          </cell>
          <cell r="C349" t="str">
            <v>E06000041</v>
          </cell>
          <cell r="D349" t="str">
            <v>UNINFIR</v>
          </cell>
          <cell r="E349">
            <v>0</v>
          </cell>
          <cell r="F349" t="str">
            <v>Wokingham</v>
          </cell>
          <cell r="G349">
            <v>0.49</v>
          </cell>
          <cell r="H349">
            <v>14.774027129844001</v>
          </cell>
          <cell r="I349">
            <v>0.124213685389495</v>
          </cell>
          <cell r="J349">
            <v>14.6498134444545</v>
          </cell>
          <cell r="K349">
            <v>-22.393372627336799</v>
          </cell>
          <cell r="L349">
            <v>37.043186071791297</v>
          </cell>
          <cell r="M349">
            <v>13.5510774361204</v>
          </cell>
          <cell r="N349">
            <v>0.5</v>
          </cell>
          <cell r="O349">
            <v>0</v>
          </cell>
          <cell r="P349">
            <v>0</v>
          </cell>
          <cell r="Q349">
            <v>0</v>
          </cell>
          <cell r="R349">
            <v>0</v>
          </cell>
          <cell r="S349">
            <v>0</v>
          </cell>
          <cell r="T349">
            <v>3.9919000000000003E-2</v>
          </cell>
          <cell r="U349">
            <v>7.8771999999999995E-2</v>
          </cell>
          <cell r="V349">
            <v>3.0491899999999998E-3</v>
          </cell>
          <cell r="W349">
            <v>0.12174018999999998</v>
          </cell>
        </row>
        <row r="350">
          <cell r="B350" t="str">
            <v>E4607</v>
          </cell>
          <cell r="C350" t="str">
            <v>E08000031</v>
          </cell>
          <cell r="D350" t="str">
            <v>MD</v>
          </cell>
          <cell r="E350" t="str">
            <v>P1703</v>
          </cell>
          <cell r="F350" t="str">
            <v>Wolverhampton</v>
          </cell>
          <cell r="G350">
            <v>0.99</v>
          </cell>
          <cell r="H350">
            <v>108.764841961748</v>
          </cell>
          <cell r="I350">
            <v>0</v>
          </cell>
          <cell r="J350">
            <v>108.764841961748</v>
          </cell>
          <cell r="K350">
            <v>25.345101996357101</v>
          </cell>
          <cell r="L350">
            <v>83.419739965390903</v>
          </cell>
          <cell r="M350">
            <v>105.501896702896</v>
          </cell>
          <cell r="N350">
            <v>0</v>
          </cell>
          <cell r="O350">
            <v>0</v>
          </cell>
          <cell r="P350">
            <v>0</v>
          </cell>
          <cell r="Q350">
            <v>0</v>
          </cell>
          <cell r="R350">
            <v>0</v>
          </cell>
          <cell r="S350">
            <v>0</v>
          </cell>
          <cell r="T350">
            <v>2.7650000000000001E-3</v>
          </cell>
          <cell r="U350">
            <v>0.43104300000000001</v>
          </cell>
          <cell r="V350">
            <v>6.0832300000000002E-3</v>
          </cell>
          <cell r="W350">
            <v>0.43989123000000002</v>
          </cell>
        </row>
        <row r="351">
          <cell r="B351" t="str">
            <v>E1837</v>
          </cell>
          <cell r="C351" t="str">
            <v>E07000237</v>
          </cell>
          <cell r="D351" t="str">
            <v>SD</v>
          </cell>
          <cell r="E351">
            <v>0</v>
          </cell>
          <cell r="F351" t="str">
            <v>Worcester</v>
          </cell>
          <cell r="G351">
            <v>0.4</v>
          </cell>
          <cell r="H351">
            <v>2.8414443060746502</v>
          </cell>
          <cell r="I351">
            <v>0.128406073258752</v>
          </cell>
          <cell r="J351">
            <v>2.7130382328159</v>
          </cell>
          <cell r="K351">
            <v>-13.455658848775199</v>
          </cell>
          <cell r="L351">
            <v>16.168697081591098</v>
          </cell>
          <cell r="M351">
            <v>2.5095603653547101</v>
          </cell>
          <cell r="N351">
            <v>0.5</v>
          </cell>
          <cell r="O351">
            <v>0</v>
          </cell>
          <cell r="P351">
            <v>0</v>
          </cell>
          <cell r="Q351">
            <v>0</v>
          </cell>
          <cell r="R351">
            <v>0</v>
          </cell>
          <cell r="S351">
            <v>0</v>
          </cell>
          <cell r="T351">
            <v>1.1001E-2</v>
          </cell>
          <cell r="U351">
            <v>0.116947</v>
          </cell>
          <cell r="V351">
            <v>0</v>
          </cell>
          <cell r="W351">
            <v>0.12794800000000001</v>
          </cell>
        </row>
        <row r="352">
          <cell r="B352" t="str">
            <v>E1821</v>
          </cell>
          <cell r="C352" t="str">
            <v>E10000034</v>
          </cell>
          <cell r="D352" t="str">
            <v>SCNFIR</v>
          </cell>
          <cell r="E352">
            <v>0</v>
          </cell>
          <cell r="F352" t="str">
            <v>Worcestershire</v>
          </cell>
          <cell r="G352">
            <v>0.09</v>
          </cell>
          <cell r="H352">
            <v>65.890644952959306</v>
          </cell>
          <cell r="I352">
            <v>2.6277703660509698E-2</v>
          </cell>
          <cell r="J352">
            <v>65.864367249298795</v>
          </cell>
          <cell r="K352">
            <v>47.944739699685499</v>
          </cell>
          <cell r="L352">
            <v>17.919627549613296</v>
          </cell>
          <cell r="M352">
            <v>60.924539705601298</v>
          </cell>
          <cell r="N352">
            <v>0</v>
          </cell>
          <cell r="O352">
            <v>0</v>
          </cell>
          <cell r="P352">
            <v>0</v>
          </cell>
          <cell r="Q352">
            <v>0</v>
          </cell>
          <cell r="R352">
            <v>0</v>
          </cell>
          <cell r="S352">
            <v>0</v>
          </cell>
          <cell r="T352">
            <v>0</v>
          </cell>
          <cell r="U352">
            <v>0</v>
          </cell>
          <cell r="V352">
            <v>1.515707E-2</v>
          </cell>
          <cell r="W352">
            <v>1.515707E-2</v>
          </cell>
        </row>
        <row r="353">
          <cell r="B353" t="str">
            <v>E3837</v>
          </cell>
          <cell r="C353" t="str">
            <v>E07000229</v>
          </cell>
          <cell r="D353" t="str">
            <v>SD</v>
          </cell>
          <cell r="E353">
            <v>0</v>
          </cell>
          <cell r="F353" t="str">
            <v>Worthing</v>
          </cell>
          <cell r="G353">
            <v>0.4</v>
          </cell>
          <cell r="H353">
            <v>2.9024120531864699</v>
          </cell>
          <cell r="I353">
            <v>0.109098627020253</v>
          </cell>
          <cell r="J353">
            <v>2.79331342616622</v>
          </cell>
          <cell r="K353">
            <v>-10.0092768288805</v>
          </cell>
          <cell r="L353">
            <v>12.80259025504672</v>
          </cell>
          <cell r="M353">
            <v>2.5838149192037498</v>
          </cell>
          <cell r="N353">
            <v>0.5</v>
          </cell>
          <cell r="O353">
            <v>0</v>
          </cell>
          <cell r="P353">
            <v>0</v>
          </cell>
          <cell r="Q353">
            <v>0</v>
          </cell>
          <cell r="R353">
            <v>0</v>
          </cell>
          <cell r="S353">
            <v>0</v>
          </cell>
          <cell r="T353">
            <v>6.5059999999999996E-3</v>
          </cell>
          <cell r="U353">
            <v>0.102121</v>
          </cell>
          <cell r="V353">
            <v>0</v>
          </cell>
          <cell r="W353">
            <v>0.108627</v>
          </cell>
        </row>
        <row r="354">
          <cell r="B354" t="str">
            <v>E1838</v>
          </cell>
          <cell r="C354" t="str">
            <v>E07000238</v>
          </cell>
          <cell r="D354" t="str">
            <v>SD</v>
          </cell>
          <cell r="E354">
            <v>0</v>
          </cell>
          <cell r="F354" t="str">
            <v>Wychavon</v>
          </cell>
          <cell r="G354">
            <v>0.4</v>
          </cell>
          <cell r="H354">
            <v>2.9242613611505801</v>
          </cell>
          <cell r="I354">
            <v>0.17275456834019901</v>
          </cell>
          <cell r="J354">
            <v>2.75150679281038</v>
          </cell>
          <cell r="K354">
            <v>-15.952423594517199</v>
          </cell>
          <cell r="L354">
            <v>18.703930387327581</v>
          </cell>
          <cell r="M354">
            <v>2.5451437833495998</v>
          </cell>
          <cell r="N354">
            <v>0.5</v>
          </cell>
          <cell r="O354">
            <v>0</v>
          </cell>
          <cell r="P354">
            <v>0</v>
          </cell>
          <cell r="Q354">
            <v>0</v>
          </cell>
          <cell r="R354">
            <v>0</v>
          </cell>
          <cell r="S354">
            <v>0</v>
          </cell>
          <cell r="T354">
            <v>5.2991000000000003E-2</v>
          </cell>
          <cell r="U354">
            <v>0.119299</v>
          </cell>
          <cell r="V354">
            <v>0</v>
          </cell>
          <cell r="W354">
            <v>0.17229</v>
          </cell>
        </row>
        <row r="355">
          <cell r="B355" t="str">
            <v>E2344</v>
          </cell>
          <cell r="C355" t="str">
            <v>E07000128</v>
          </cell>
          <cell r="D355" t="str">
            <v>SD</v>
          </cell>
          <cell r="E355">
            <v>0</v>
          </cell>
          <cell r="F355" t="str">
            <v>Wyre</v>
          </cell>
          <cell r="G355">
            <v>0.4</v>
          </cell>
          <cell r="H355">
            <v>3.7036886262134199</v>
          </cell>
          <cell r="I355">
            <v>0.16684316604671701</v>
          </cell>
          <cell r="J355">
            <v>3.5368454601666999</v>
          </cell>
          <cell r="K355">
            <v>-8.0480021034287201</v>
          </cell>
          <cell r="L355">
            <v>11.584847563595421</v>
          </cell>
          <cell r="M355">
            <v>3.2715820506541999</v>
          </cell>
          <cell r="N355">
            <v>0.5</v>
          </cell>
          <cell r="O355">
            <v>0</v>
          </cell>
          <cell r="P355">
            <v>0</v>
          </cell>
          <cell r="Q355">
            <v>0</v>
          </cell>
          <cell r="R355">
            <v>0</v>
          </cell>
          <cell r="S355">
            <v>0</v>
          </cell>
          <cell r="T355">
            <v>1.7304E-2</v>
          </cell>
          <cell r="U355">
            <v>0.14894199999999999</v>
          </cell>
          <cell r="V355">
            <v>0</v>
          </cell>
          <cell r="W355">
            <v>0.166246</v>
          </cell>
        </row>
        <row r="356">
          <cell r="B356" t="str">
            <v>E1839</v>
          </cell>
          <cell r="C356" t="str">
            <v>E07000239</v>
          </cell>
          <cell r="D356" t="str">
            <v>SD</v>
          </cell>
          <cell r="E356">
            <v>0</v>
          </cell>
          <cell r="F356" t="str">
            <v>Wyre Forest</v>
          </cell>
          <cell r="G356">
            <v>0.4</v>
          </cell>
          <cell r="H356">
            <v>3.0999880752359301</v>
          </cell>
          <cell r="I356">
            <v>0.15037801634752901</v>
          </cell>
          <cell r="J356">
            <v>2.9496100588884002</v>
          </cell>
          <cell r="K356">
            <v>-9.1134487522997407</v>
          </cell>
          <cell r="L356">
            <v>12.06305881118814</v>
          </cell>
          <cell r="M356">
            <v>2.72838930447177</v>
          </cell>
          <cell r="N356">
            <v>0.5</v>
          </cell>
          <cell r="O356">
            <v>0</v>
          </cell>
          <cell r="P356">
            <v>0</v>
          </cell>
          <cell r="Q356">
            <v>0</v>
          </cell>
          <cell r="R356">
            <v>0</v>
          </cell>
          <cell r="S356">
            <v>0</v>
          </cell>
          <cell r="T356">
            <v>1.9310999999999998E-2</v>
          </cell>
          <cell r="U356">
            <v>0.13056899999999999</v>
          </cell>
          <cell r="V356">
            <v>0</v>
          </cell>
          <cell r="W356">
            <v>0.14987999999999999</v>
          </cell>
        </row>
        <row r="357">
          <cell r="B357" t="str">
            <v>E2701</v>
          </cell>
          <cell r="C357" t="str">
            <v>E06000014</v>
          </cell>
          <cell r="D357" t="str">
            <v>UNINFIR</v>
          </cell>
          <cell r="E357">
            <v>0</v>
          </cell>
          <cell r="F357" t="str">
            <v>York</v>
          </cell>
          <cell r="G357">
            <v>0.49</v>
          </cell>
          <cell r="H357">
            <v>28.343183162343799</v>
          </cell>
          <cell r="I357">
            <v>0.79441685809600304</v>
          </cell>
          <cell r="J357">
            <v>27.548766304247799</v>
          </cell>
          <cell r="K357">
            <v>-17.112042139878199</v>
          </cell>
          <cell r="L357">
            <v>44.660808444125998</v>
          </cell>
          <cell r="M357">
            <v>25.4826088314292</v>
          </cell>
          <cell r="N357">
            <v>0.38315567353167501</v>
          </cell>
          <cell r="O357">
            <v>2.2576227002827198</v>
          </cell>
          <cell r="P357">
            <v>-1.6445766751630999</v>
          </cell>
          <cell r="Q357">
            <v>0</v>
          </cell>
          <cell r="R357">
            <v>0</v>
          </cell>
          <cell r="S357">
            <v>0</v>
          </cell>
          <cell r="T357">
            <v>1.2848999999999999E-2</v>
          </cell>
          <cell r="U357">
            <v>0.15634999999999999</v>
          </cell>
          <cell r="V357">
            <v>7.5204599999999996E-3</v>
          </cell>
          <cell r="W357">
            <v>0.17671945999999999</v>
          </cell>
        </row>
      </sheetData>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E4534-BFD8-4D4F-944F-6C9CC8CDBB39}">
  <sheetPr>
    <tabColor rgb="FFFFFF00"/>
    <pageSetUpPr fitToPage="1"/>
  </sheetPr>
  <dimension ref="A1:J53"/>
  <sheetViews>
    <sheetView tabSelected="1" zoomScaleNormal="100" workbookViewId="0">
      <pane ySplit="5" topLeftCell="A6" activePane="bottomLeft" state="frozen"/>
      <selection pane="bottomLeft" activeCell="I20" sqref="I20"/>
    </sheetView>
  </sheetViews>
  <sheetFormatPr defaultRowHeight="15" x14ac:dyDescent="0.25"/>
  <cols>
    <col min="1" max="1" width="79.140625" style="3" bestFit="1" customWidth="1"/>
    <col min="2" max="2" width="8.140625" style="3" customWidth="1"/>
    <col min="3" max="3" width="23.85546875" style="3" customWidth="1"/>
    <col min="4" max="4" width="2.5703125" style="92" customWidth="1"/>
    <col min="5" max="5" width="6.140625" style="3" hidden="1" customWidth="1"/>
    <col min="6" max="6" width="8.7109375" style="3" customWidth="1"/>
    <col min="7" max="7" width="12.7109375" style="3" customWidth="1"/>
    <col min="8" max="8" width="4.42578125" style="3" customWidth="1"/>
    <col min="9" max="9" width="68.7109375" style="3" customWidth="1"/>
    <col min="10" max="234" width="8.85546875" style="3"/>
    <col min="235" max="235" width="7.42578125" style="3" customWidth="1"/>
    <col min="236" max="236" width="73.7109375" style="3" customWidth="1"/>
    <col min="237" max="237" width="16.85546875" style="3" customWidth="1"/>
    <col min="238" max="238" width="5.140625" style="3" customWidth="1"/>
    <col min="239" max="239" width="16.85546875" style="3" bestFit="1" customWidth="1"/>
    <col min="240" max="490" width="8.85546875" style="3"/>
    <col min="491" max="491" width="7.42578125" style="3" customWidth="1"/>
    <col min="492" max="492" width="73.7109375" style="3" customWidth="1"/>
    <col min="493" max="493" width="16.85546875" style="3" customWidth="1"/>
    <col min="494" max="494" width="5.140625" style="3" customWidth="1"/>
    <col min="495" max="495" width="16.85546875" style="3" bestFit="1" customWidth="1"/>
    <col min="496" max="746" width="8.85546875" style="3"/>
    <col min="747" max="747" width="7.42578125" style="3" customWidth="1"/>
    <col min="748" max="748" width="73.7109375" style="3" customWidth="1"/>
    <col min="749" max="749" width="16.85546875" style="3" customWidth="1"/>
    <col min="750" max="750" width="5.140625" style="3" customWidth="1"/>
    <col min="751" max="751" width="16.85546875" style="3" bestFit="1" customWidth="1"/>
    <col min="752" max="1002" width="8.85546875" style="3"/>
    <col min="1003" max="1003" width="7.42578125" style="3" customWidth="1"/>
    <col min="1004" max="1004" width="73.7109375" style="3" customWidth="1"/>
    <col min="1005" max="1005" width="16.85546875" style="3" customWidth="1"/>
    <col min="1006" max="1006" width="5.140625" style="3" customWidth="1"/>
    <col min="1007" max="1007" width="16.85546875" style="3" bestFit="1" customWidth="1"/>
    <col min="1008" max="1258" width="8.85546875" style="3"/>
    <col min="1259" max="1259" width="7.42578125" style="3" customWidth="1"/>
    <col min="1260" max="1260" width="73.7109375" style="3" customWidth="1"/>
    <col min="1261" max="1261" width="16.85546875" style="3" customWidth="1"/>
    <col min="1262" max="1262" width="5.140625" style="3" customWidth="1"/>
    <col min="1263" max="1263" width="16.85546875" style="3" bestFit="1" customWidth="1"/>
    <col min="1264" max="1514" width="8.85546875" style="3"/>
    <col min="1515" max="1515" width="7.42578125" style="3" customWidth="1"/>
    <col min="1516" max="1516" width="73.7109375" style="3" customWidth="1"/>
    <col min="1517" max="1517" width="16.85546875" style="3" customWidth="1"/>
    <col min="1518" max="1518" width="5.140625" style="3" customWidth="1"/>
    <col min="1519" max="1519" width="16.85546875" style="3" bestFit="1" customWidth="1"/>
    <col min="1520" max="1770" width="8.85546875" style="3"/>
    <col min="1771" max="1771" width="7.42578125" style="3" customWidth="1"/>
    <col min="1772" max="1772" width="73.7109375" style="3" customWidth="1"/>
    <col min="1773" max="1773" width="16.85546875" style="3" customWidth="1"/>
    <col min="1774" max="1774" width="5.140625" style="3" customWidth="1"/>
    <col min="1775" max="1775" width="16.85546875" style="3" bestFit="1" customWidth="1"/>
    <col min="1776" max="2026" width="8.85546875" style="3"/>
    <col min="2027" max="2027" width="7.42578125" style="3" customWidth="1"/>
    <col min="2028" max="2028" width="73.7109375" style="3" customWidth="1"/>
    <col min="2029" max="2029" width="16.85546875" style="3" customWidth="1"/>
    <col min="2030" max="2030" width="5.140625" style="3" customWidth="1"/>
    <col min="2031" max="2031" width="16.85546875" style="3" bestFit="1" customWidth="1"/>
    <col min="2032" max="2282" width="8.85546875" style="3"/>
    <col min="2283" max="2283" width="7.42578125" style="3" customWidth="1"/>
    <col min="2284" max="2284" width="73.7109375" style="3" customWidth="1"/>
    <col min="2285" max="2285" width="16.85546875" style="3" customWidth="1"/>
    <col min="2286" max="2286" width="5.140625" style="3" customWidth="1"/>
    <col min="2287" max="2287" width="16.85546875" style="3" bestFit="1" customWidth="1"/>
    <col min="2288" max="2538" width="8.85546875" style="3"/>
    <col min="2539" max="2539" width="7.42578125" style="3" customWidth="1"/>
    <col min="2540" max="2540" width="73.7109375" style="3" customWidth="1"/>
    <col min="2541" max="2541" width="16.85546875" style="3" customWidth="1"/>
    <col min="2542" max="2542" width="5.140625" style="3" customWidth="1"/>
    <col min="2543" max="2543" width="16.85546875" style="3" bestFit="1" customWidth="1"/>
    <col min="2544" max="2794" width="8.85546875" style="3"/>
    <col min="2795" max="2795" width="7.42578125" style="3" customWidth="1"/>
    <col min="2796" max="2796" width="73.7109375" style="3" customWidth="1"/>
    <col min="2797" max="2797" width="16.85546875" style="3" customWidth="1"/>
    <col min="2798" max="2798" width="5.140625" style="3" customWidth="1"/>
    <col min="2799" max="2799" width="16.85546875" style="3" bestFit="1" customWidth="1"/>
    <col min="2800" max="3050" width="8.85546875" style="3"/>
    <col min="3051" max="3051" width="7.42578125" style="3" customWidth="1"/>
    <col min="3052" max="3052" width="73.7109375" style="3" customWidth="1"/>
    <col min="3053" max="3053" width="16.85546875" style="3" customWidth="1"/>
    <col min="3054" max="3054" width="5.140625" style="3" customWidth="1"/>
    <col min="3055" max="3055" width="16.85546875" style="3" bestFit="1" customWidth="1"/>
    <col min="3056" max="3306" width="8.85546875" style="3"/>
    <col min="3307" max="3307" width="7.42578125" style="3" customWidth="1"/>
    <col min="3308" max="3308" width="73.7109375" style="3" customWidth="1"/>
    <col min="3309" max="3309" width="16.85546875" style="3" customWidth="1"/>
    <col min="3310" max="3310" width="5.140625" style="3" customWidth="1"/>
    <col min="3311" max="3311" width="16.85546875" style="3" bestFit="1" customWidth="1"/>
    <col min="3312" max="3562" width="8.85546875" style="3"/>
    <col min="3563" max="3563" width="7.42578125" style="3" customWidth="1"/>
    <col min="3564" max="3564" width="73.7109375" style="3" customWidth="1"/>
    <col min="3565" max="3565" width="16.85546875" style="3" customWidth="1"/>
    <col min="3566" max="3566" width="5.140625" style="3" customWidth="1"/>
    <col min="3567" max="3567" width="16.85546875" style="3" bestFit="1" customWidth="1"/>
    <col min="3568" max="3818" width="8.85546875" style="3"/>
    <col min="3819" max="3819" width="7.42578125" style="3" customWidth="1"/>
    <col min="3820" max="3820" width="73.7109375" style="3" customWidth="1"/>
    <col min="3821" max="3821" width="16.85546875" style="3" customWidth="1"/>
    <col min="3822" max="3822" width="5.140625" style="3" customWidth="1"/>
    <col min="3823" max="3823" width="16.85546875" style="3" bestFit="1" customWidth="1"/>
    <col min="3824" max="4074" width="8.85546875" style="3"/>
    <col min="4075" max="4075" width="7.42578125" style="3" customWidth="1"/>
    <col min="4076" max="4076" width="73.7109375" style="3" customWidth="1"/>
    <col min="4077" max="4077" width="16.85546875" style="3" customWidth="1"/>
    <col min="4078" max="4078" width="5.140625" style="3" customWidth="1"/>
    <col min="4079" max="4079" width="16.85546875" style="3" bestFit="1" customWidth="1"/>
    <col min="4080" max="4330" width="8.85546875" style="3"/>
    <col min="4331" max="4331" width="7.42578125" style="3" customWidth="1"/>
    <col min="4332" max="4332" width="73.7109375" style="3" customWidth="1"/>
    <col min="4333" max="4333" width="16.85546875" style="3" customWidth="1"/>
    <col min="4334" max="4334" width="5.140625" style="3" customWidth="1"/>
    <col min="4335" max="4335" width="16.85546875" style="3" bestFit="1" customWidth="1"/>
    <col min="4336" max="4586" width="8.85546875" style="3"/>
    <col min="4587" max="4587" width="7.42578125" style="3" customWidth="1"/>
    <col min="4588" max="4588" width="73.7109375" style="3" customWidth="1"/>
    <col min="4589" max="4589" width="16.85546875" style="3" customWidth="1"/>
    <col min="4590" max="4590" width="5.140625" style="3" customWidth="1"/>
    <col min="4591" max="4591" width="16.85546875" style="3" bestFit="1" customWidth="1"/>
    <col min="4592" max="4842" width="8.85546875" style="3"/>
    <col min="4843" max="4843" width="7.42578125" style="3" customWidth="1"/>
    <col min="4844" max="4844" width="73.7109375" style="3" customWidth="1"/>
    <col min="4845" max="4845" width="16.85546875" style="3" customWidth="1"/>
    <col min="4846" max="4846" width="5.140625" style="3" customWidth="1"/>
    <col min="4847" max="4847" width="16.85546875" style="3" bestFit="1" customWidth="1"/>
    <col min="4848" max="5098" width="8.85546875" style="3"/>
    <col min="5099" max="5099" width="7.42578125" style="3" customWidth="1"/>
    <col min="5100" max="5100" width="73.7109375" style="3" customWidth="1"/>
    <col min="5101" max="5101" width="16.85546875" style="3" customWidth="1"/>
    <col min="5102" max="5102" width="5.140625" style="3" customWidth="1"/>
    <col min="5103" max="5103" width="16.85546875" style="3" bestFit="1" customWidth="1"/>
    <col min="5104" max="5354" width="8.85546875" style="3"/>
    <col min="5355" max="5355" width="7.42578125" style="3" customWidth="1"/>
    <col min="5356" max="5356" width="73.7109375" style="3" customWidth="1"/>
    <col min="5357" max="5357" width="16.85546875" style="3" customWidth="1"/>
    <col min="5358" max="5358" width="5.140625" style="3" customWidth="1"/>
    <col min="5359" max="5359" width="16.85546875" style="3" bestFit="1" customWidth="1"/>
    <col min="5360" max="5610" width="8.85546875" style="3"/>
    <col min="5611" max="5611" width="7.42578125" style="3" customWidth="1"/>
    <col min="5612" max="5612" width="73.7109375" style="3" customWidth="1"/>
    <col min="5613" max="5613" width="16.85546875" style="3" customWidth="1"/>
    <col min="5614" max="5614" width="5.140625" style="3" customWidth="1"/>
    <col min="5615" max="5615" width="16.85546875" style="3" bestFit="1" customWidth="1"/>
    <col min="5616" max="5866" width="8.85546875" style="3"/>
    <col min="5867" max="5867" width="7.42578125" style="3" customWidth="1"/>
    <col min="5868" max="5868" width="73.7109375" style="3" customWidth="1"/>
    <col min="5869" max="5869" width="16.85546875" style="3" customWidth="1"/>
    <col min="5870" max="5870" width="5.140625" style="3" customWidth="1"/>
    <col min="5871" max="5871" width="16.85546875" style="3" bestFit="1" customWidth="1"/>
    <col min="5872" max="6122" width="8.85546875" style="3"/>
    <col min="6123" max="6123" width="7.42578125" style="3" customWidth="1"/>
    <col min="6124" max="6124" width="73.7109375" style="3" customWidth="1"/>
    <col min="6125" max="6125" width="16.85546875" style="3" customWidth="1"/>
    <col min="6126" max="6126" width="5.140625" style="3" customWidth="1"/>
    <col min="6127" max="6127" width="16.85546875" style="3" bestFit="1" customWidth="1"/>
    <col min="6128" max="6378" width="8.85546875" style="3"/>
    <col min="6379" max="6379" width="7.42578125" style="3" customWidth="1"/>
    <col min="6380" max="6380" width="73.7109375" style="3" customWidth="1"/>
    <col min="6381" max="6381" width="16.85546875" style="3" customWidth="1"/>
    <col min="6382" max="6382" width="5.140625" style="3" customWidth="1"/>
    <col min="6383" max="6383" width="16.85546875" style="3" bestFit="1" customWidth="1"/>
    <col min="6384" max="6634" width="8.85546875" style="3"/>
    <col min="6635" max="6635" width="7.42578125" style="3" customWidth="1"/>
    <col min="6636" max="6636" width="73.7109375" style="3" customWidth="1"/>
    <col min="6637" max="6637" width="16.85546875" style="3" customWidth="1"/>
    <col min="6638" max="6638" width="5.140625" style="3" customWidth="1"/>
    <col min="6639" max="6639" width="16.85546875" style="3" bestFit="1" customWidth="1"/>
    <col min="6640" max="6890" width="8.85546875" style="3"/>
    <col min="6891" max="6891" width="7.42578125" style="3" customWidth="1"/>
    <col min="6892" max="6892" width="73.7109375" style="3" customWidth="1"/>
    <col min="6893" max="6893" width="16.85546875" style="3" customWidth="1"/>
    <col min="6894" max="6894" width="5.140625" style="3" customWidth="1"/>
    <col min="6895" max="6895" width="16.85546875" style="3" bestFit="1" customWidth="1"/>
    <col min="6896" max="7146" width="8.85546875" style="3"/>
    <col min="7147" max="7147" width="7.42578125" style="3" customWidth="1"/>
    <col min="7148" max="7148" width="73.7109375" style="3" customWidth="1"/>
    <col min="7149" max="7149" width="16.85546875" style="3" customWidth="1"/>
    <col min="7150" max="7150" width="5.140625" style="3" customWidth="1"/>
    <col min="7151" max="7151" width="16.85546875" style="3" bestFit="1" customWidth="1"/>
    <col min="7152" max="7402" width="8.85546875" style="3"/>
    <col min="7403" max="7403" width="7.42578125" style="3" customWidth="1"/>
    <col min="7404" max="7404" width="73.7109375" style="3" customWidth="1"/>
    <col min="7405" max="7405" width="16.85546875" style="3" customWidth="1"/>
    <col min="7406" max="7406" width="5.140625" style="3" customWidth="1"/>
    <col min="7407" max="7407" width="16.85546875" style="3" bestFit="1" customWidth="1"/>
    <col min="7408" max="7658" width="8.85546875" style="3"/>
    <col min="7659" max="7659" width="7.42578125" style="3" customWidth="1"/>
    <col min="7660" max="7660" width="73.7109375" style="3" customWidth="1"/>
    <col min="7661" max="7661" width="16.85546875" style="3" customWidth="1"/>
    <col min="7662" max="7662" width="5.140625" style="3" customWidth="1"/>
    <col min="7663" max="7663" width="16.85546875" style="3" bestFit="1" customWidth="1"/>
    <col min="7664" max="7914" width="8.85546875" style="3"/>
    <col min="7915" max="7915" width="7.42578125" style="3" customWidth="1"/>
    <col min="7916" max="7916" width="73.7109375" style="3" customWidth="1"/>
    <col min="7917" max="7917" width="16.85546875" style="3" customWidth="1"/>
    <col min="7918" max="7918" width="5.140625" style="3" customWidth="1"/>
    <col min="7919" max="7919" width="16.85546875" style="3" bestFit="1" customWidth="1"/>
    <col min="7920" max="8170" width="8.85546875" style="3"/>
    <col min="8171" max="8171" width="7.42578125" style="3" customWidth="1"/>
    <col min="8172" max="8172" width="73.7109375" style="3" customWidth="1"/>
    <col min="8173" max="8173" width="16.85546875" style="3" customWidth="1"/>
    <col min="8174" max="8174" width="5.140625" style="3" customWidth="1"/>
    <col min="8175" max="8175" width="16.85546875" style="3" bestFit="1" customWidth="1"/>
    <col min="8176" max="8426" width="8.85546875" style="3"/>
    <col min="8427" max="8427" width="7.42578125" style="3" customWidth="1"/>
    <col min="8428" max="8428" width="73.7109375" style="3" customWidth="1"/>
    <col min="8429" max="8429" width="16.85546875" style="3" customWidth="1"/>
    <col min="8430" max="8430" width="5.140625" style="3" customWidth="1"/>
    <col min="8431" max="8431" width="16.85546875" style="3" bestFit="1" customWidth="1"/>
    <col min="8432" max="8682" width="8.85546875" style="3"/>
    <col min="8683" max="8683" width="7.42578125" style="3" customWidth="1"/>
    <col min="8684" max="8684" width="73.7109375" style="3" customWidth="1"/>
    <col min="8685" max="8685" width="16.85546875" style="3" customWidth="1"/>
    <col min="8686" max="8686" width="5.140625" style="3" customWidth="1"/>
    <col min="8687" max="8687" width="16.85546875" style="3" bestFit="1" customWidth="1"/>
    <col min="8688" max="8938" width="8.85546875" style="3"/>
    <col min="8939" max="8939" width="7.42578125" style="3" customWidth="1"/>
    <col min="8940" max="8940" width="73.7109375" style="3" customWidth="1"/>
    <col min="8941" max="8941" width="16.85546875" style="3" customWidth="1"/>
    <col min="8942" max="8942" width="5.140625" style="3" customWidth="1"/>
    <col min="8943" max="8943" width="16.85546875" style="3" bestFit="1" customWidth="1"/>
    <col min="8944" max="9194" width="8.85546875" style="3"/>
    <col min="9195" max="9195" width="7.42578125" style="3" customWidth="1"/>
    <col min="9196" max="9196" width="73.7109375" style="3" customWidth="1"/>
    <col min="9197" max="9197" width="16.85546875" style="3" customWidth="1"/>
    <col min="9198" max="9198" width="5.140625" style="3" customWidth="1"/>
    <col min="9199" max="9199" width="16.85546875" style="3" bestFit="1" customWidth="1"/>
    <col min="9200" max="9450" width="8.85546875" style="3"/>
    <col min="9451" max="9451" width="7.42578125" style="3" customWidth="1"/>
    <col min="9452" max="9452" width="73.7109375" style="3" customWidth="1"/>
    <col min="9453" max="9453" width="16.85546875" style="3" customWidth="1"/>
    <col min="9454" max="9454" width="5.140625" style="3" customWidth="1"/>
    <col min="9455" max="9455" width="16.85546875" style="3" bestFit="1" customWidth="1"/>
    <col min="9456" max="9706" width="8.85546875" style="3"/>
    <col min="9707" max="9707" width="7.42578125" style="3" customWidth="1"/>
    <col min="9708" max="9708" width="73.7109375" style="3" customWidth="1"/>
    <col min="9709" max="9709" width="16.85546875" style="3" customWidth="1"/>
    <col min="9710" max="9710" width="5.140625" style="3" customWidth="1"/>
    <col min="9711" max="9711" width="16.85546875" style="3" bestFit="1" customWidth="1"/>
    <col min="9712" max="9962" width="8.85546875" style="3"/>
    <col min="9963" max="9963" width="7.42578125" style="3" customWidth="1"/>
    <col min="9964" max="9964" width="73.7109375" style="3" customWidth="1"/>
    <col min="9965" max="9965" width="16.85546875" style="3" customWidth="1"/>
    <col min="9966" max="9966" width="5.140625" style="3" customWidth="1"/>
    <col min="9967" max="9967" width="16.85546875" style="3" bestFit="1" customWidth="1"/>
    <col min="9968" max="10218" width="8.85546875" style="3"/>
    <col min="10219" max="10219" width="7.42578125" style="3" customWidth="1"/>
    <col min="10220" max="10220" width="73.7109375" style="3" customWidth="1"/>
    <col min="10221" max="10221" width="16.85546875" style="3" customWidth="1"/>
    <col min="10222" max="10222" width="5.140625" style="3" customWidth="1"/>
    <col min="10223" max="10223" width="16.85546875" style="3" bestFit="1" customWidth="1"/>
    <col min="10224" max="10474" width="8.85546875" style="3"/>
    <col min="10475" max="10475" width="7.42578125" style="3" customWidth="1"/>
    <col min="10476" max="10476" width="73.7109375" style="3" customWidth="1"/>
    <col min="10477" max="10477" width="16.85546875" style="3" customWidth="1"/>
    <col min="10478" max="10478" width="5.140625" style="3" customWidth="1"/>
    <col min="10479" max="10479" width="16.85546875" style="3" bestFit="1" customWidth="1"/>
    <col min="10480" max="10730" width="8.85546875" style="3"/>
    <col min="10731" max="10731" width="7.42578125" style="3" customWidth="1"/>
    <col min="10732" max="10732" width="73.7109375" style="3" customWidth="1"/>
    <col min="10733" max="10733" width="16.85546875" style="3" customWidth="1"/>
    <col min="10734" max="10734" width="5.140625" style="3" customWidth="1"/>
    <col min="10735" max="10735" width="16.85546875" style="3" bestFit="1" customWidth="1"/>
    <col min="10736" max="10986" width="8.85546875" style="3"/>
    <col min="10987" max="10987" width="7.42578125" style="3" customWidth="1"/>
    <col min="10988" max="10988" width="73.7109375" style="3" customWidth="1"/>
    <col min="10989" max="10989" width="16.85546875" style="3" customWidth="1"/>
    <col min="10990" max="10990" width="5.140625" style="3" customWidth="1"/>
    <col min="10991" max="10991" width="16.85546875" style="3" bestFit="1" customWidth="1"/>
    <col min="10992" max="11242" width="8.85546875" style="3"/>
    <col min="11243" max="11243" width="7.42578125" style="3" customWidth="1"/>
    <col min="11244" max="11244" width="73.7109375" style="3" customWidth="1"/>
    <col min="11245" max="11245" width="16.85546875" style="3" customWidth="1"/>
    <col min="11246" max="11246" width="5.140625" style="3" customWidth="1"/>
    <col min="11247" max="11247" width="16.85546875" style="3" bestFit="1" customWidth="1"/>
    <col min="11248" max="11498" width="8.85546875" style="3"/>
    <col min="11499" max="11499" width="7.42578125" style="3" customWidth="1"/>
    <col min="11500" max="11500" width="73.7109375" style="3" customWidth="1"/>
    <col min="11501" max="11501" width="16.85546875" style="3" customWidth="1"/>
    <col min="11502" max="11502" width="5.140625" style="3" customWidth="1"/>
    <col min="11503" max="11503" width="16.85546875" style="3" bestFit="1" customWidth="1"/>
    <col min="11504" max="11754" width="8.85546875" style="3"/>
    <col min="11755" max="11755" width="7.42578125" style="3" customWidth="1"/>
    <col min="11756" max="11756" width="73.7109375" style="3" customWidth="1"/>
    <col min="11757" max="11757" width="16.85546875" style="3" customWidth="1"/>
    <col min="11758" max="11758" width="5.140625" style="3" customWidth="1"/>
    <col min="11759" max="11759" width="16.85546875" style="3" bestFit="1" customWidth="1"/>
    <col min="11760" max="12010" width="8.85546875" style="3"/>
    <col min="12011" max="12011" width="7.42578125" style="3" customWidth="1"/>
    <col min="12012" max="12012" width="73.7109375" style="3" customWidth="1"/>
    <col min="12013" max="12013" width="16.85546875" style="3" customWidth="1"/>
    <col min="12014" max="12014" width="5.140625" style="3" customWidth="1"/>
    <col min="12015" max="12015" width="16.85546875" style="3" bestFit="1" customWidth="1"/>
    <col min="12016" max="12266" width="8.85546875" style="3"/>
    <col min="12267" max="12267" width="7.42578125" style="3" customWidth="1"/>
    <col min="12268" max="12268" width="73.7109375" style="3" customWidth="1"/>
    <col min="12269" max="12269" width="16.85546875" style="3" customWidth="1"/>
    <col min="12270" max="12270" width="5.140625" style="3" customWidth="1"/>
    <col min="12271" max="12271" width="16.85546875" style="3" bestFit="1" customWidth="1"/>
    <col min="12272" max="12522" width="8.85546875" style="3"/>
    <col min="12523" max="12523" width="7.42578125" style="3" customWidth="1"/>
    <col min="12524" max="12524" width="73.7109375" style="3" customWidth="1"/>
    <col min="12525" max="12525" width="16.85546875" style="3" customWidth="1"/>
    <col min="12526" max="12526" width="5.140625" style="3" customWidth="1"/>
    <col min="12527" max="12527" width="16.85546875" style="3" bestFit="1" customWidth="1"/>
    <col min="12528" max="12778" width="8.85546875" style="3"/>
    <col min="12779" max="12779" width="7.42578125" style="3" customWidth="1"/>
    <col min="12780" max="12780" width="73.7109375" style="3" customWidth="1"/>
    <col min="12781" max="12781" width="16.85546875" style="3" customWidth="1"/>
    <col min="12782" max="12782" width="5.140625" style="3" customWidth="1"/>
    <col min="12783" max="12783" width="16.85546875" style="3" bestFit="1" customWidth="1"/>
    <col min="12784" max="13034" width="8.85546875" style="3"/>
    <col min="13035" max="13035" width="7.42578125" style="3" customWidth="1"/>
    <col min="13036" max="13036" width="73.7109375" style="3" customWidth="1"/>
    <col min="13037" max="13037" width="16.85546875" style="3" customWidth="1"/>
    <col min="13038" max="13038" width="5.140625" style="3" customWidth="1"/>
    <col min="13039" max="13039" width="16.85546875" style="3" bestFit="1" customWidth="1"/>
    <col min="13040" max="13290" width="8.85546875" style="3"/>
    <col min="13291" max="13291" width="7.42578125" style="3" customWidth="1"/>
    <col min="13292" max="13292" width="73.7109375" style="3" customWidth="1"/>
    <col min="13293" max="13293" width="16.85546875" style="3" customWidth="1"/>
    <col min="13294" max="13294" width="5.140625" style="3" customWidth="1"/>
    <col min="13295" max="13295" width="16.85546875" style="3" bestFit="1" customWidth="1"/>
    <col min="13296" max="13546" width="8.85546875" style="3"/>
    <col min="13547" max="13547" width="7.42578125" style="3" customWidth="1"/>
    <col min="13548" max="13548" width="73.7109375" style="3" customWidth="1"/>
    <col min="13549" max="13549" width="16.85546875" style="3" customWidth="1"/>
    <col min="13550" max="13550" width="5.140625" style="3" customWidth="1"/>
    <col min="13551" max="13551" width="16.85546875" style="3" bestFit="1" customWidth="1"/>
    <col min="13552" max="13802" width="8.85546875" style="3"/>
    <col min="13803" max="13803" width="7.42578125" style="3" customWidth="1"/>
    <col min="13804" max="13804" width="73.7109375" style="3" customWidth="1"/>
    <col min="13805" max="13805" width="16.85546875" style="3" customWidth="1"/>
    <col min="13806" max="13806" width="5.140625" style="3" customWidth="1"/>
    <col min="13807" max="13807" width="16.85546875" style="3" bestFit="1" customWidth="1"/>
    <col min="13808" max="14058" width="8.85546875" style="3"/>
    <col min="14059" max="14059" width="7.42578125" style="3" customWidth="1"/>
    <col min="14060" max="14060" width="73.7109375" style="3" customWidth="1"/>
    <col min="14061" max="14061" width="16.85546875" style="3" customWidth="1"/>
    <col min="14062" max="14062" width="5.140625" style="3" customWidth="1"/>
    <col min="14063" max="14063" width="16.85546875" style="3" bestFit="1" customWidth="1"/>
    <col min="14064" max="14314" width="8.85546875" style="3"/>
    <col min="14315" max="14315" width="7.42578125" style="3" customWidth="1"/>
    <col min="14316" max="14316" width="73.7109375" style="3" customWidth="1"/>
    <col min="14317" max="14317" width="16.85546875" style="3" customWidth="1"/>
    <col min="14318" max="14318" width="5.140625" style="3" customWidth="1"/>
    <col min="14319" max="14319" width="16.85546875" style="3" bestFit="1" customWidth="1"/>
    <col min="14320" max="14570" width="8.85546875" style="3"/>
    <col min="14571" max="14571" width="7.42578125" style="3" customWidth="1"/>
    <col min="14572" max="14572" width="73.7109375" style="3" customWidth="1"/>
    <col min="14573" max="14573" width="16.85546875" style="3" customWidth="1"/>
    <col min="14574" max="14574" width="5.140625" style="3" customWidth="1"/>
    <col min="14575" max="14575" width="16.85546875" style="3" bestFit="1" customWidth="1"/>
    <col min="14576" max="14826" width="8.85546875" style="3"/>
    <col min="14827" max="14827" width="7.42578125" style="3" customWidth="1"/>
    <col min="14828" max="14828" width="73.7109375" style="3" customWidth="1"/>
    <col min="14829" max="14829" width="16.85546875" style="3" customWidth="1"/>
    <col min="14830" max="14830" width="5.140625" style="3" customWidth="1"/>
    <col min="14831" max="14831" width="16.85546875" style="3" bestFit="1" customWidth="1"/>
    <col min="14832" max="15082" width="8.85546875" style="3"/>
    <col min="15083" max="15083" width="7.42578125" style="3" customWidth="1"/>
    <col min="15084" max="15084" width="73.7109375" style="3" customWidth="1"/>
    <col min="15085" max="15085" width="16.85546875" style="3" customWidth="1"/>
    <col min="15086" max="15086" width="5.140625" style="3" customWidth="1"/>
    <col min="15087" max="15087" width="16.85546875" style="3" bestFit="1" customWidth="1"/>
    <col min="15088" max="15338" width="8.85546875" style="3"/>
    <col min="15339" max="15339" width="7.42578125" style="3" customWidth="1"/>
    <col min="15340" max="15340" width="73.7109375" style="3" customWidth="1"/>
    <col min="15341" max="15341" width="16.85546875" style="3" customWidth="1"/>
    <col min="15342" max="15342" width="5.140625" style="3" customWidth="1"/>
    <col min="15343" max="15343" width="16.85546875" style="3" bestFit="1" customWidth="1"/>
    <col min="15344" max="15594" width="8.85546875" style="3"/>
    <col min="15595" max="15595" width="7.42578125" style="3" customWidth="1"/>
    <col min="15596" max="15596" width="73.7109375" style="3" customWidth="1"/>
    <col min="15597" max="15597" width="16.85546875" style="3" customWidth="1"/>
    <col min="15598" max="15598" width="5.140625" style="3" customWidth="1"/>
    <col min="15599" max="15599" width="16.85546875" style="3" bestFit="1" customWidth="1"/>
    <col min="15600" max="15850" width="8.85546875" style="3"/>
    <col min="15851" max="15851" width="7.42578125" style="3" customWidth="1"/>
    <col min="15852" max="15852" width="73.7109375" style="3" customWidth="1"/>
    <col min="15853" max="15853" width="16.85546875" style="3" customWidth="1"/>
    <col min="15854" max="15854" width="5.140625" style="3" customWidth="1"/>
    <col min="15855" max="15855" width="16.85546875" style="3" bestFit="1" customWidth="1"/>
    <col min="15856" max="16106" width="8.85546875" style="3"/>
    <col min="16107" max="16107" width="7.42578125" style="3" customWidth="1"/>
    <col min="16108" max="16108" width="73.7109375" style="3" customWidth="1"/>
    <col min="16109" max="16109" width="16.85546875" style="3" customWidth="1"/>
    <col min="16110" max="16110" width="5.140625" style="3" customWidth="1"/>
    <col min="16111" max="16111" width="16.85546875" style="3" bestFit="1" customWidth="1"/>
    <col min="16112" max="16366" width="8.85546875" style="3"/>
    <col min="16367" max="16384" width="8.85546875" style="3" customWidth="1"/>
  </cols>
  <sheetData>
    <row r="1" spans="1:9" x14ac:dyDescent="0.25">
      <c r="A1" s="1" t="s">
        <v>0</v>
      </c>
      <c r="B1" s="1"/>
      <c r="C1" s="2"/>
      <c r="G1" s="2"/>
    </row>
    <row r="2" spans="1:9" ht="15.75" x14ac:dyDescent="0.25">
      <c r="A2" s="1" t="s">
        <v>14</v>
      </c>
      <c r="B2" s="1"/>
      <c r="C2" s="4"/>
      <c r="D2" s="93"/>
      <c r="E2" s="5"/>
      <c r="F2" s="5"/>
      <c r="G2" s="5"/>
    </row>
    <row r="3" spans="1:9" ht="15.75" thickBot="1" x14ac:dyDescent="0.3">
      <c r="A3" s="6"/>
      <c r="B3" s="6"/>
      <c r="C3" s="2"/>
      <c r="G3" s="2"/>
    </row>
    <row r="4" spans="1:9" ht="30" customHeight="1" thickBot="1" x14ac:dyDescent="0.3">
      <c r="A4" s="46" t="s">
        <v>8</v>
      </c>
      <c r="B4" s="47"/>
      <c r="C4" s="48" t="s">
        <v>33</v>
      </c>
      <c r="D4" s="7"/>
      <c r="E4" s="20"/>
      <c r="F4" s="75" t="s">
        <v>63</v>
      </c>
      <c r="G4" s="76"/>
      <c r="I4" s="48" t="s">
        <v>41</v>
      </c>
    </row>
    <row r="5" spans="1:9" x14ac:dyDescent="0.25">
      <c r="A5" s="33"/>
      <c r="B5" s="6"/>
      <c r="C5" s="21"/>
      <c r="D5" s="7"/>
      <c r="E5" s="20"/>
      <c r="F5" s="7"/>
      <c r="G5" s="8"/>
    </row>
    <row r="6" spans="1:9" x14ac:dyDescent="0.25">
      <c r="A6" s="34" t="s">
        <v>34</v>
      </c>
      <c r="B6" s="1"/>
      <c r="C6" s="22">
        <v>16160</v>
      </c>
      <c r="D6" s="7"/>
      <c r="E6" s="20"/>
      <c r="F6" s="7"/>
      <c r="G6" s="9">
        <f>C6</f>
        <v>16160</v>
      </c>
    </row>
    <row r="7" spans="1:9" x14ac:dyDescent="0.25">
      <c r="A7" s="33"/>
      <c r="B7" s="6"/>
      <c r="C7" s="23"/>
      <c r="D7" s="7"/>
      <c r="E7" s="20"/>
      <c r="F7" s="7"/>
      <c r="G7" s="10"/>
    </row>
    <row r="8" spans="1:9" ht="15.75" x14ac:dyDescent="0.25">
      <c r="A8" s="44" t="s">
        <v>35</v>
      </c>
      <c r="B8" s="11"/>
      <c r="C8" s="23"/>
      <c r="D8" s="7"/>
      <c r="E8" s="20"/>
      <c r="F8" s="7"/>
      <c r="G8" s="10"/>
    </row>
    <row r="9" spans="1:9" x14ac:dyDescent="0.25">
      <c r="A9" s="83" t="s">
        <v>12</v>
      </c>
      <c r="B9" s="84"/>
      <c r="C9" s="85">
        <f>268+53</f>
        <v>321</v>
      </c>
      <c r="D9" s="7"/>
      <c r="E9" s="26"/>
      <c r="F9" s="95" t="s">
        <v>10</v>
      </c>
      <c r="G9" s="96">
        <f t="shared" ref="G9" si="0">IF(F9="Yes",C9,0)</f>
        <v>321</v>
      </c>
      <c r="I9" t="s">
        <v>42</v>
      </c>
    </row>
    <row r="10" spans="1:9" x14ac:dyDescent="0.25">
      <c r="A10" s="86" t="s">
        <v>16</v>
      </c>
      <c r="B10" s="87"/>
      <c r="C10" s="88">
        <v>52</v>
      </c>
      <c r="D10" s="7"/>
      <c r="E10" s="26"/>
      <c r="F10" s="97" t="s">
        <v>10</v>
      </c>
      <c r="G10" s="98">
        <f t="shared" ref="G10:G37" si="1">IF(F10="Yes",C10,0)</f>
        <v>52</v>
      </c>
      <c r="I10" t="s">
        <v>43</v>
      </c>
    </row>
    <row r="11" spans="1:9" x14ac:dyDescent="0.25">
      <c r="A11" s="86" t="s">
        <v>28</v>
      </c>
      <c r="B11" s="87"/>
      <c r="C11" s="88">
        <v>65</v>
      </c>
      <c r="D11" s="7"/>
      <c r="E11" s="26"/>
      <c r="F11" s="97" t="s">
        <v>10</v>
      </c>
      <c r="G11" s="98">
        <f t="shared" si="1"/>
        <v>65</v>
      </c>
      <c r="I11" s="3" t="s">
        <v>58</v>
      </c>
    </row>
    <row r="12" spans="1:9" x14ac:dyDescent="0.25">
      <c r="A12" s="86" t="s">
        <v>37</v>
      </c>
      <c r="B12" s="87"/>
      <c r="C12" s="88">
        <v>73</v>
      </c>
      <c r="D12" s="7"/>
      <c r="E12" s="26"/>
      <c r="F12" s="97" t="s">
        <v>10</v>
      </c>
      <c r="G12" s="98">
        <f t="shared" ref="G12:G13" si="2">IF(F12="Yes",C12,0)</f>
        <v>73</v>
      </c>
      <c r="I12" s="3" t="s">
        <v>59</v>
      </c>
    </row>
    <row r="13" spans="1:9" x14ac:dyDescent="0.25">
      <c r="A13" s="86" t="s">
        <v>36</v>
      </c>
      <c r="B13" s="87"/>
      <c r="C13" s="88">
        <v>22</v>
      </c>
      <c r="D13" s="7"/>
      <c r="E13" s="26"/>
      <c r="F13" s="97" t="s">
        <v>10</v>
      </c>
      <c r="G13" s="98">
        <f t="shared" si="2"/>
        <v>22</v>
      </c>
      <c r="I13" s="3" t="s">
        <v>59</v>
      </c>
    </row>
    <row r="14" spans="1:9" x14ac:dyDescent="0.25">
      <c r="A14" s="86" t="s">
        <v>18</v>
      </c>
      <c r="B14" s="87"/>
      <c r="C14" s="88">
        <f>227-112</f>
        <v>115</v>
      </c>
      <c r="D14" s="7"/>
      <c r="E14" s="27"/>
      <c r="F14" s="97" t="s">
        <v>10</v>
      </c>
      <c r="G14" s="98">
        <f t="shared" si="1"/>
        <v>115</v>
      </c>
      <c r="I14" t="s">
        <v>44</v>
      </c>
    </row>
    <row r="15" spans="1:9" x14ac:dyDescent="0.25">
      <c r="A15" s="86" t="s">
        <v>40</v>
      </c>
      <c r="B15" s="87"/>
      <c r="C15" s="88">
        <v>182</v>
      </c>
      <c r="D15" s="7"/>
      <c r="E15" s="27"/>
      <c r="F15" s="97" t="s">
        <v>10</v>
      </c>
      <c r="G15" s="98">
        <f t="shared" si="1"/>
        <v>182</v>
      </c>
      <c r="I15" t="s">
        <v>45</v>
      </c>
    </row>
    <row r="16" spans="1:9" x14ac:dyDescent="0.25">
      <c r="A16" s="86" t="s">
        <v>19</v>
      </c>
      <c r="B16" s="87"/>
      <c r="C16" s="88">
        <v>97</v>
      </c>
      <c r="D16" s="7"/>
      <c r="E16" s="20"/>
      <c r="F16" s="97" t="s">
        <v>10</v>
      </c>
      <c r="G16" s="98">
        <f t="shared" si="1"/>
        <v>97</v>
      </c>
      <c r="I16" s="3" t="s">
        <v>60</v>
      </c>
    </row>
    <row r="17" spans="1:9" x14ac:dyDescent="0.25">
      <c r="A17" s="86" t="s">
        <v>20</v>
      </c>
      <c r="B17" s="87"/>
      <c r="C17" s="88">
        <v>150</v>
      </c>
      <c r="D17" s="7"/>
      <c r="E17" s="20"/>
      <c r="F17" s="97" t="s">
        <v>10</v>
      </c>
      <c r="G17" s="98">
        <f t="shared" si="1"/>
        <v>150</v>
      </c>
      <c r="I17" s="3" t="s">
        <v>61</v>
      </c>
    </row>
    <row r="18" spans="1:9" x14ac:dyDescent="0.25">
      <c r="A18" s="86" t="s">
        <v>39</v>
      </c>
      <c r="B18" s="87"/>
      <c r="C18" s="88">
        <f>68+34</f>
        <v>102</v>
      </c>
      <c r="D18" s="7"/>
      <c r="E18" s="20"/>
      <c r="F18" s="97" t="s">
        <v>10</v>
      </c>
      <c r="G18" s="98">
        <f t="shared" si="1"/>
        <v>102</v>
      </c>
      <c r="I18" s="3" t="s">
        <v>47</v>
      </c>
    </row>
    <row r="19" spans="1:9" x14ac:dyDescent="0.25">
      <c r="A19" s="86" t="s">
        <v>21</v>
      </c>
      <c r="B19" s="87"/>
      <c r="C19" s="88">
        <v>89</v>
      </c>
      <c r="D19" s="7"/>
      <c r="E19" s="20"/>
      <c r="F19" s="97" t="s">
        <v>10</v>
      </c>
      <c r="G19" s="98">
        <f t="shared" si="1"/>
        <v>89</v>
      </c>
    </row>
    <row r="20" spans="1:9" x14ac:dyDescent="0.25">
      <c r="A20" s="86" t="s">
        <v>13</v>
      </c>
      <c r="B20" s="87"/>
      <c r="C20" s="88">
        <v>248</v>
      </c>
      <c r="D20" s="7"/>
      <c r="E20" s="20"/>
      <c r="F20" s="97" t="s">
        <v>10</v>
      </c>
      <c r="G20" s="98">
        <f t="shared" si="1"/>
        <v>248</v>
      </c>
      <c r="I20" t="s">
        <v>48</v>
      </c>
    </row>
    <row r="21" spans="1:9" x14ac:dyDescent="0.25">
      <c r="A21" s="86" t="s">
        <v>22</v>
      </c>
      <c r="B21" s="87"/>
      <c r="C21" s="88">
        <v>132</v>
      </c>
      <c r="D21" s="7"/>
      <c r="E21" s="20"/>
      <c r="F21" s="97" t="s">
        <v>10</v>
      </c>
      <c r="G21" s="98">
        <f t="shared" si="1"/>
        <v>132</v>
      </c>
      <c r="I21" t="s">
        <v>48</v>
      </c>
    </row>
    <row r="22" spans="1:9" x14ac:dyDescent="0.25">
      <c r="A22" s="86" t="s">
        <v>23</v>
      </c>
      <c r="B22" s="87"/>
      <c r="C22" s="88">
        <v>40</v>
      </c>
      <c r="D22" s="7"/>
      <c r="E22" s="20"/>
      <c r="F22" s="97" t="s">
        <v>10</v>
      </c>
      <c r="G22" s="98">
        <f t="shared" si="1"/>
        <v>40</v>
      </c>
    </row>
    <row r="23" spans="1:9" x14ac:dyDescent="0.25">
      <c r="A23" s="86" t="s">
        <v>62</v>
      </c>
      <c r="B23" s="87"/>
      <c r="C23" s="88">
        <v>12</v>
      </c>
      <c r="D23" s="7"/>
      <c r="E23" s="20"/>
      <c r="F23" s="97" t="s">
        <v>10</v>
      </c>
      <c r="G23" s="98">
        <f t="shared" ref="G23" si="3">IF(F23="Yes",C23,0)</f>
        <v>12</v>
      </c>
      <c r="I23" s="3" t="s">
        <v>49</v>
      </c>
    </row>
    <row r="24" spans="1:9" x14ac:dyDescent="0.25">
      <c r="A24" s="86" t="s">
        <v>27</v>
      </c>
      <c r="B24" s="87"/>
      <c r="C24" s="88">
        <v>5</v>
      </c>
      <c r="D24" s="7"/>
      <c r="E24" s="20"/>
      <c r="F24" s="97" t="s">
        <v>10</v>
      </c>
      <c r="G24" s="98">
        <f t="shared" si="1"/>
        <v>5</v>
      </c>
    </row>
    <row r="25" spans="1:9" x14ac:dyDescent="0.25">
      <c r="A25" s="86" t="s">
        <v>38</v>
      </c>
      <c r="B25" s="89"/>
      <c r="C25" s="88">
        <v>18</v>
      </c>
      <c r="D25" s="7"/>
      <c r="E25" s="20"/>
      <c r="F25" s="97" t="s">
        <v>10</v>
      </c>
      <c r="G25" s="98">
        <f t="shared" ref="G25" si="4">IF(F25="Yes",C25,0)</f>
        <v>18</v>
      </c>
      <c r="I25" s="3" t="s">
        <v>50</v>
      </c>
    </row>
    <row r="26" spans="1:9" x14ac:dyDescent="0.25">
      <c r="A26" s="86" t="s">
        <v>31</v>
      </c>
      <c r="B26" s="89"/>
      <c r="C26" s="88">
        <f>952-908</f>
        <v>44</v>
      </c>
      <c r="D26" s="7"/>
      <c r="E26" s="20"/>
      <c r="F26" s="97" t="s">
        <v>10</v>
      </c>
      <c r="G26" s="98">
        <f t="shared" si="1"/>
        <v>44</v>
      </c>
    </row>
    <row r="27" spans="1:9" x14ac:dyDescent="0.25">
      <c r="A27" s="86" t="s">
        <v>32</v>
      </c>
      <c r="B27" s="89"/>
      <c r="C27" s="88">
        <v>30</v>
      </c>
      <c r="D27" s="7"/>
      <c r="E27" s="20"/>
      <c r="F27" s="97" t="s">
        <v>10</v>
      </c>
      <c r="G27" s="98">
        <f t="shared" si="1"/>
        <v>30</v>
      </c>
      <c r="I27" s="3" t="s">
        <v>51</v>
      </c>
    </row>
    <row r="28" spans="1:9" x14ac:dyDescent="0.25">
      <c r="A28" s="86" t="s">
        <v>26</v>
      </c>
      <c r="B28" s="89"/>
      <c r="C28" s="88">
        <v>6</v>
      </c>
      <c r="D28" s="7"/>
      <c r="E28" s="20"/>
      <c r="F28" s="99" t="s">
        <v>64</v>
      </c>
      <c r="G28" s="98">
        <f t="shared" si="1"/>
        <v>0</v>
      </c>
      <c r="I28" s="3" t="s">
        <v>52</v>
      </c>
    </row>
    <row r="29" spans="1:9" x14ac:dyDescent="0.25">
      <c r="A29" s="86" t="s">
        <v>24</v>
      </c>
      <c r="B29" s="87"/>
      <c r="C29" s="88">
        <v>20</v>
      </c>
      <c r="D29" s="7"/>
      <c r="E29" s="20"/>
      <c r="F29" s="97" t="s">
        <v>10</v>
      </c>
      <c r="G29" s="98">
        <f t="shared" si="1"/>
        <v>20</v>
      </c>
      <c r="I29" s="3" t="s">
        <v>57</v>
      </c>
    </row>
    <row r="30" spans="1:9" x14ac:dyDescent="0.25">
      <c r="A30" s="86" t="s">
        <v>15</v>
      </c>
      <c r="B30" s="87"/>
      <c r="C30" s="88">
        <v>45</v>
      </c>
      <c r="D30" s="7"/>
      <c r="E30" s="20"/>
      <c r="F30" s="97" t="s">
        <v>10</v>
      </c>
      <c r="G30" s="98">
        <f t="shared" si="1"/>
        <v>45</v>
      </c>
      <c r="I30" t="s">
        <v>46</v>
      </c>
    </row>
    <row r="31" spans="1:9" x14ac:dyDescent="0.25">
      <c r="A31" s="86" t="s">
        <v>25</v>
      </c>
      <c r="B31" s="87"/>
      <c r="C31" s="88">
        <v>16</v>
      </c>
      <c r="D31" s="7"/>
      <c r="E31" s="20"/>
      <c r="F31" s="97" t="s">
        <v>10</v>
      </c>
      <c r="G31" s="98">
        <f t="shared" si="1"/>
        <v>16</v>
      </c>
    </row>
    <row r="32" spans="1:9" x14ac:dyDescent="0.25">
      <c r="A32" s="86" t="s">
        <v>17</v>
      </c>
      <c r="B32" s="87"/>
      <c r="C32" s="88">
        <v>16</v>
      </c>
      <c r="D32" s="7"/>
      <c r="E32" s="20"/>
      <c r="F32" s="97" t="s">
        <v>10</v>
      </c>
      <c r="G32" s="98">
        <f t="shared" si="1"/>
        <v>16</v>
      </c>
    </row>
    <row r="33" spans="1:10" x14ac:dyDescent="0.25">
      <c r="A33" s="86" t="s">
        <v>120</v>
      </c>
      <c r="B33" s="87"/>
      <c r="C33" s="88">
        <v>100</v>
      </c>
      <c r="D33" s="7"/>
      <c r="E33" s="20"/>
      <c r="F33" s="99" t="s">
        <v>64</v>
      </c>
      <c r="G33" s="98">
        <v>15</v>
      </c>
      <c r="I33" s="3" t="s">
        <v>53</v>
      </c>
    </row>
    <row r="34" spans="1:10" x14ac:dyDescent="0.25">
      <c r="A34" s="86"/>
      <c r="B34" s="87"/>
      <c r="C34" s="88"/>
      <c r="D34" s="7"/>
      <c r="E34" s="20"/>
      <c r="F34" s="97"/>
      <c r="G34" s="98"/>
    </row>
    <row r="35" spans="1:10" ht="15.75" x14ac:dyDescent="0.25">
      <c r="A35" s="90" t="s">
        <v>7</v>
      </c>
      <c r="B35" s="91"/>
      <c r="C35" s="88"/>
      <c r="D35" s="7"/>
      <c r="E35" s="20"/>
      <c r="F35" s="97"/>
      <c r="G35" s="98"/>
    </row>
    <row r="36" spans="1:10" x14ac:dyDescent="0.25">
      <c r="A36" s="86" t="s">
        <v>29</v>
      </c>
      <c r="B36" s="87"/>
      <c r="C36" s="88">
        <v>-52</v>
      </c>
      <c r="D36" s="7"/>
      <c r="E36" s="27"/>
      <c r="F36" s="97" t="s">
        <v>10</v>
      </c>
      <c r="G36" s="98">
        <f t="shared" si="1"/>
        <v>-52</v>
      </c>
      <c r="I36" s="3" t="s">
        <v>56</v>
      </c>
    </row>
    <row r="37" spans="1:10" x14ac:dyDescent="0.25">
      <c r="A37" s="86" t="s">
        <v>30</v>
      </c>
      <c r="B37" s="87"/>
      <c r="C37" s="88">
        <v>-250</v>
      </c>
      <c r="D37" s="7"/>
      <c r="E37" s="20"/>
      <c r="F37" s="97" t="s">
        <v>10</v>
      </c>
      <c r="G37" s="98">
        <f t="shared" si="1"/>
        <v>-250</v>
      </c>
      <c r="I37" s="49" t="s">
        <v>55</v>
      </c>
    </row>
    <row r="38" spans="1:10" x14ac:dyDescent="0.25">
      <c r="A38" s="86" t="s">
        <v>121</v>
      </c>
      <c r="B38" s="87"/>
      <c r="C38" s="88">
        <v>-538</v>
      </c>
      <c r="D38" s="7"/>
      <c r="E38" s="20"/>
      <c r="F38" s="99" t="s">
        <v>10</v>
      </c>
      <c r="G38" s="98">
        <f>C38/60*100</f>
        <v>-896.66666666666663</v>
      </c>
      <c r="I38" s="3" t="s">
        <v>54</v>
      </c>
    </row>
    <row r="39" spans="1:10" x14ac:dyDescent="0.25">
      <c r="A39" s="86" t="s">
        <v>65</v>
      </c>
      <c r="B39" s="87"/>
      <c r="C39" s="88"/>
      <c r="D39" s="7"/>
      <c r="E39" s="20"/>
      <c r="F39" s="99"/>
      <c r="G39" s="98">
        <f>-(369000*10%)/1000</f>
        <v>-36.9</v>
      </c>
    </row>
    <row r="40" spans="1:10" x14ac:dyDescent="0.25">
      <c r="A40" s="33"/>
      <c r="B40" s="6"/>
      <c r="C40" s="24"/>
      <c r="D40" s="7"/>
      <c r="E40" s="20"/>
      <c r="F40" s="7"/>
      <c r="G40" s="10"/>
    </row>
    <row r="41" spans="1:10" x14ac:dyDescent="0.25">
      <c r="A41" s="35" t="s">
        <v>11</v>
      </c>
      <c r="B41" s="36"/>
      <c r="C41" s="30">
        <f>SUM(C6:C40)</f>
        <v>17320</v>
      </c>
      <c r="D41" s="31"/>
      <c r="E41" s="32"/>
      <c r="F41" s="31"/>
      <c r="G41" s="30">
        <f>SUM(G6:G40)</f>
        <v>16833.433333333331</v>
      </c>
      <c r="J41" s="43"/>
    </row>
    <row r="42" spans="1:10" x14ac:dyDescent="0.25">
      <c r="A42" s="33"/>
      <c r="B42" s="6"/>
      <c r="C42" s="24"/>
      <c r="D42" s="7"/>
      <c r="E42" s="20"/>
      <c r="F42" s="7"/>
      <c r="G42" s="10"/>
    </row>
    <row r="43" spans="1:10" x14ac:dyDescent="0.25">
      <c r="A43" s="37" t="s">
        <v>5</v>
      </c>
      <c r="B43" s="6"/>
      <c r="C43" s="24"/>
      <c r="D43" s="7"/>
      <c r="E43" s="20"/>
      <c r="F43" s="7"/>
      <c r="G43" s="10"/>
    </row>
    <row r="44" spans="1:10" x14ac:dyDescent="0.25">
      <c r="A44" s="37" t="s">
        <v>4</v>
      </c>
      <c r="B44" s="12">
        <v>2.9899999999999999E-2</v>
      </c>
      <c r="C44" s="24">
        <v>-7724</v>
      </c>
      <c r="D44" s="7"/>
      <c r="E44" s="28">
        <f>F44</f>
        <v>2.9899999999999999E-2</v>
      </c>
      <c r="F44" s="18">
        <v>2.9899999999999999E-2</v>
      </c>
      <c r="G44" s="19">
        <f>-298.59*(1+F44)*25118/1000</f>
        <v>-7724.2331302379989</v>
      </c>
    </row>
    <row r="45" spans="1:10" x14ac:dyDescent="0.25">
      <c r="A45" s="33"/>
      <c r="B45" s="6"/>
      <c r="C45" s="24"/>
      <c r="D45" s="7"/>
      <c r="E45" s="20"/>
      <c r="F45" s="7"/>
      <c r="G45" s="10"/>
    </row>
    <row r="46" spans="1:10" x14ac:dyDescent="0.25">
      <c r="A46" s="38" t="s">
        <v>1</v>
      </c>
      <c r="B46" s="13"/>
      <c r="C46" s="24"/>
      <c r="D46" s="7"/>
      <c r="E46" s="20"/>
      <c r="F46" s="7"/>
      <c r="G46" s="10"/>
    </row>
    <row r="47" spans="1:10" x14ac:dyDescent="0.25">
      <c r="A47" s="39" t="s">
        <v>3</v>
      </c>
      <c r="B47" s="14"/>
      <c r="C47" s="24">
        <v>-6958</v>
      </c>
      <c r="D47" s="7"/>
      <c r="E47" s="20"/>
      <c r="F47" s="7"/>
      <c r="G47" s="10">
        <f>C47</f>
        <v>-6958</v>
      </c>
    </row>
    <row r="48" spans="1:10" x14ac:dyDescent="0.25">
      <c r="A48" s="39" t="s">
        <v>2</v>
      </c>
      <c r="B48" s="14"/>
      <c r="C48" s="24">
        <v>-1601</v>
      </c>
      <c r="D48" s="7"/>
      <c r="E48" s="20"/>
      <c r="F48" s="7"/>
      <c r="G48" s="10">
        <f t="shared" ref="G48:G49" si="5">C48</f>
        <v>-1601</v>
      </c>
    </row>
    <row r="49" spans="1:7" x14ac:dyDescent="0.25">
      <c r="A49" s="39" t="s">
        <v>9</v>
      </c>
      <c r="B49" s="14"/>
      <c r="C49" s="24">
        <f>-(453+135)</f>
        <v>-588</v>
      </c>
      <c r="D49" s="7"/>
      <c r="E49" s="20"/>
      <c r="F49" s="7"/>
      <c r="G49" s="10">
        <f t="shared" si="5"/>
        <v>-588</v>
      </c>
    </row>
    <row r="50" spans="1:7" ht="15.75" thickBot="1" x14ac:dyDescent="0.3">
      <c r="A50" s="40"/>
      <c r="B50" s="41"/>
      <c r="C50" s="42"/>
      <c r="D50" s="7"/>
      <c r="E50" s="20"/>
      <c r="F50" s="7"/>
      <c r="G50" s="10"/>
    </row>
    <row r="51" spans="1:7" ht="15.75" thickBot="1" x14ac:dyDescent="0.3">
      <c r="A51" s="15" t="s">
        <v>6</v>
      </c>
      <c r="B51" s="16"/>
      <c r="C51" s="25">
        <f>SUM(C41:C50)</f>
        <v>449</v>
      </c>
      <c r="D51" s="94"/>
      <c r="E51" s="29"/>
      <c r="F51" s="15"/>
      <c r="G51" s="45">
        <f>SUM(G41:G50)</f>
        <v>-37.799796904668256</v>
      </c>
    </row>
    <row r="53" spans="1:7" x14ac:dyDescent="0.25">
      <c r="C53" s="17"/>
    </row>
  </sheetData>
  <protectedRanges>
    <protectedRange sqref="C34:C35" name="Range1"/>
    <protectedRange sqref="B34:B35 C36 C38:C39 A8 A19:A39" name="Range1_1"/>
    <protectedRange sqref="G9:G39" name="Range1_2"/>
  </protectedRanges>
  <mergeCells count="1">
    <mergeCell ref="F4:G4"/>
  </mergeCells>
  <conditionalFormatting sqref="C1 G1">
    <cfRule type="cellIs" dxfId="2" priority="1" stopIfTrue="1" operator="equal">
      <formula>#REF!</formula>
    </cfRule>
    <cfRule type="cellIs" dxfId="1" priority="2" stopIfTrue="1" operator="equal">
      <formula>#REF!</formula>
    </cfRule>
    <cfRule type="cellIs" dxfId="0" priority="3" stopIfTrue="1" operator="equal">
      <formula>#REF!</formula>
    </cfRule>
  </conditionalFormatting>
  <dataValidations count="3">
    <dataValidation type="decimal" operator="lessThanOrEqual" allowBlank="1" showInputMessage="1" showErrorMessage="1" errorTitle="Council Tax Increase" error="A Council Tax Increase of more than 1.99% would breach the Council Tax Referendum Limits set by the Government" promptTitle="Enter Prposed Council Tax Rise" sqref="F44" xr:uid="{5F71F03D-0E4C-4F92-8491-3B24F0647B90}">
      <formula1>0.0299</formula1>
    </dataValidation>
    <dataValidation type="decimal" allowBlank="1" showInputMessage="1" showErrorMessage="1" errorTitle="Council Tax Increase" error="A Council Tax Increase of more than 1.99% would breach the Council Tax Referendum Limits set by the Government" sqref="C65557 IC65557 RY65557 ABU65557 ALQ65557 AVM65557 BFI65557 BPE65557 BZA65557 CIW65557 CSS65557 DCO65557 DMK65557 DWG65557 EGC65557 EPY65557 EZU65557 FJQ65557 FTM65557 GDI65557 GNE65557 GXA65557 HGW65557 HQS65557 IAO65557 IKK65557 IUG65557 JEC65557 JNY65557 JXU65557 KHQ65557 KRM65557 LBI65557 LLE65557 LVA65557 MEW65557 MOS65557 MYO65557 NIK65557 NSG65557 OCC65557 OLY65557 OVU65557 PFQ65557 PPM65557 PZI65557 QJE65557 QTA65557 RCW65557 RMS65557 RWO65557 SGK65557 SQG65557 TAC65557 TJY65557 TTU65557 UDQ65557 UNM65557 UXI65557 VHE65557 VRA65557 WAW65557 WKS65557 WUO65557 C131093 IC131093 RY131093 ABU131093 ALQ131093 AVM131093 BFI131093 BPE131093 BZA131093 CIW131093 CSS131093 DCO131093 DMK131093 DWG131093 EGC131093 EPY131093 EZU131093 FJQ131093 FTM131093 GDI131093 GNE131093 GXA131093 HGW131093 HQS131093 IAO131093 IKK131093 IUG131093 JEC131093 JNY131093 JXU131093 KHQ131093 KRM131093 LBI131093 LLE131093 LVA131093 MEW131093 MOS131093 MYO131093 NIK131093 NSG131093 OCC131093 OLY131093 OVU131093 PFQ131093 PPM131093 PZI131093 QJE131093 QTA131093 RCW131093 RMS131093 RWO131093 SGK131093 SQG131093 TAC131093 TJY131093 TTU131093 UDQ131093 UNM131093 UXI131093 VHE131093 VRA131093 WAW131093 WKS131093 WUO131093 C196629 IC196629 RY196629 ABU196629 ALQ196629 AVM196629 BFI196629 BPE196629 BZA196629 CIW196629 CSS196629 DCO196629 DMK196629 DWG196629 EGC196629 EPY196629 EZU196629 FJQ196629 FTM196629 GDI196629 GNE196629 GXA196629 HGW196629 HQS196629 IAO196629 IKK196629 IUG196629 JEC196629 JNY196629 JXU196629 KHQ196629 KRM196629 LBI196629 LLE196629 LVA196629 MEW196629 MOS196629 MYO196629 NIK196629 NSG196629 OCC196629 OLY196629 OVU196629 PFQ196629 PPM196629 PZI196629 QJE196629 QTA196629 RCW196629 RMS196629 RWO196629 SGK196629 SQG196629 TAC196629 TJY196629 TTU196629 UDQ196629 UNM196629 UXI196629 VHE196629 VRA196629 WAW196629 WKS196629 WUO196629 C262165 IC262165 RY262165 ABU262165 ALQ262165 AVM262165 BFI262165 BPE262165 BZA262165 CIW262165 CSS262165 DCO262165 DMK262165 DWG262165 EGC262165 EPY262165 EZU262165 FJQ262165 FTM262165 GDI262165 GNE262165 GXA262165 HGW262165 HQS262165 IAO262165 IKK262165 IUG262165 JEC262165 JNY262165 JXU262165 KHQ262165 KRM262165 LBI262165 LLE262165 LVA262165 MEW262165 MOS262165 MYO262165 NIK262165 NSG262165 OCC262165 OLY262165 OVU262165 PFQ262165 PPM262165 PZI262165 QJE262165 QTA262165 RCW262165 RMS262165 RWO262165 SGK262165 SQG262165 TAC262165 TJY262165 TTU262165 UDQ262165 UNM262165 UXI262165 VHE262165 VRA262165 WAW262165 WKS262165 WUO262165 C327701 IC327701 RY327701 ABU327701 ALQ327701 AVM327701 BFI327701 BPE327701 BZA327701 CIW327701 CSS327701 DCO327701 DMK327701 DWG327701 EGC327701 EPY327701 EZU327701 FJQ327701 FTM327701 GDI327701 GNE327701 GXA327701 HGW327701 HQS327701 IAO327701 IKK327701 IUG327701 JEC327701 JNY327701 JXU327701 KHQ327701 KRM327701 LBI327701 LLE327701 LVA327701 MEW327701 MOS327701 MYO327701 NIK327701 NSG327701 OCC327701 OLY327701 OVU327701 PFQ327701 PPM327701 PZI327701 QJE327701 QTA327701 RCW327701 RMS327701 RWO327701 SGK327701 SQG327701 TAC327701 TJY327701 TTU327701 UDQ327701 UNM327701 UXI327701 VHE327701 VRA327701 WAW327701 WKS327701 WUO327701 C393237 IC393237 RY393237 ABU393237 ALQ393237 AVM393237 BFI393237 BPE393237 BZA393237 CIW393237 CSS393237 DCO393237 DMK393237 DWG393237 EGC393237 EPY393237 EZU393237 FJQ393237 FTM393237 GDI393237 GNE393237 GXA393237 HGW393237 HQS393237 IAO393237 IKK393237 IUG393237 JEC393237 JNY393237 JXU393237 KHQ393237 KRM393237 LBI393237 LLE393237 LVA393237 MEW393237 MOS393237 MYO393237 NIK393237 NSG393237 OCC393237 OLY393237 OVU393237 PFQ393237 PPM393237 PZI393237 QJE393237 QTA393237 RCW393237 RMS393237 RWO393237 SGK393237 SQG393237 TAC393237 TJY393237 TTU393237 UDQ393237 UNM393237 UXI393237 VHE393237 VRA393237 WAW393237 WKS393237 WUO393237 C458773 IC458773 RY458773 ABU458773 ALQ458773 AVM458773 BFI458773 BPE458773 BZA458773 CIW458773 CSS458773 DCO458773 DMK458773 DWG458773 EGC458773 EPY458773 EZU458773 FJQ458773 FTM458773 GDI458773 GNE458773 GXA458773 HGW458773 HQS458773 IAO458773 IKK458773 IUG458773 JEC458773 JNY458773 JXU458773 KHQ458773 KRM458773 LBI458773 LLE458773 LVA458773 MEW458773 MOS458773 MYO458773 NIK458773 NSG458773 OCC458773 OLY458773 OVU458773 PFQ458773 PPM458773 PZI458773 QJE458773 QTA458773 RCW458773 RMS458773 RWO458773 SGK458773 SQG458773 TAC458773 TJY458773 TTU458773 UDQ458773 UNM458773 UXI458773 VHE458773 VRA458773 WAW458773 WKS458773 WUO458773 C524309 IC524309 RY524309 ABU524309 ALQ524309 AVM524309 BFI524309 BPE524309 BZA524309 CIW524309 CSS524309 DCO524309 DMK524309 DWG524309 EGC524309 EPY524309 EZU524309 FJQ524309 FTM524309 GDI524309 GNE524309 GXA524309 HGW524309 HQS524309 IAO524309 IKK524309 IUG524309 JEC524309 JNY524309 JXU524309 KHQ524309 KRM524309 LBI524309 LLE524309 LVA524309 MEW524309 MOS524309 MYO524309 NIK524309 NSG524309 OCC524309 OLY524309 OVU524309 PFQ524309 PPM524309 PZI524309 QJE524309 QTA524309 RCW524309 RMS524309 RWO524309 SGK524309 SQG524309 TAC524309 TJY524309 TTU524309 UDQ524309 UNM524309 UXI524309 VHE524309 VRA524309 WAW524309 WKS524309 WUO524309 C589845 IC589845 RY589845 ABU589845 ALQ589845 AVM589845 BFI589845 BPE589845 BZA589845 CIW589845 CSS589845 DCO589845 DMK589845 DWG589845 EGC589845 EPY589845 EZU589845 FJQ589845 FTM589845 GDI589845 GNE589845 GXA589845 HGW589845 HQS589845 IAO589845 IKK589845 IUG589845 JEC589845 JNY589845 JXU589845 KHQ589845 KRM589845 LBI589845 LLE589845 LVA589845 MEW589845 MOS589845 MYO589845 NIK589845 NSG589845 OCC589845 OLY589845 OVU589845 PFQ589845 PPM589845 PZI589845 QJE589845 QTA589845 RCW589845 RMS589845 RWO589845 SGK589845 SQG589845 TAC589845 TJY589845 TTU589845 UDQ589845 UNM589845 UXI589845 VHE589845 VRA589845 WAW589845 WKS589845 WUO589845 C655381 IC655381 RY655381 ABU655381 ALQ655381 AVM655381 BFI655381 BPE655381 BZA655381 CIW655381 CSS655381 DCO655381 DMK655381 DWG655381 EGC655381 EPY655381 EZU655381 FJQ655381 FTM655381 GDI655381 GNE655381 GXA655381 HGW655381 HQS655381 IAO655381 IKK655381 IUG655381 JEC655381 JNY655381 JXU655381 KHQ655381 KRM655381 LBI655381 LLE655381 LVA655381 MEW655381 MOS655381 MYO655381 NIK655381 NSG655381 OCC655381 OLY655381 OVU655381 PFQ655381 PPM655381 PZI655381 QJE655381 QTA655381 RCW655381 RMS655381 RWO655381 SGK655381 SQG655381 TAC655381 TJY655381 TTU655381 UDQ655381 UNM655381 UXI655381 VHE655381 VRA655381 WAW655381 WKS655381 WUO655381 C720917 IC720917 RY720917 ABU720917 ALQ720917 AVM720917 BFI720917 BPE720917 BZA720917 CIW720917 CSS720917 DCO720917 DMK720917 DWG720917 EGC720917 EPY720917 EZU720917 FJQ720917 FTM720917 GDI720917 GNE720917 GXA720917 HGW720917 HQS720917 IAO720917 IKK720917 IUG720917 JEC720917 JNY720917 JXU720917 KHQ720917 KRM720917 LBI720917 LLE720917 LVA720917 MEW720917 MOS720917 MYO720917 NIK720917 NSG720917 OCC720917 OLY720917 OVU720917 PFQ720917 PPM720917 PZI720917 QJE720917 QTA720917 RCW720917 RMS720917 RWO720917 SGK720917 SQG720917 TAC720917 TJY720917 TTU720917 UDQ720917 UNM720917 UXI720917 VHE720917 VRA720917 WAW720917 WKS720917 WUO720917 C786453 IC786453 RY786453 ABU786453 ALQ786453 AVM786453 BFI786453 BPE786453 BZA786453 CIW786453 CSS786453 DCO786453 DMK786453 DWG786453 EGC786453 EPY786453 EZU786453 FJQ786453 FTM786453 GDI786453 GNE786453 GXA786453 HGW786453 HQS786453 IAO786453 IKK786453 IUG786453 JEC786453 JNY786453 JXU786453 KHQ786453 KRM786453 LBI786453 LLE786453 LVA786453 MEW786453 MOS786453 MYO786453 NIK786453 NSG786453 OCC786453 OLY786453 OVU786453 PFQ786453 PPM786453 PZI786453 QJE786453 QTA786453 RCW786453 RMS786453 RWO786453 SGK786453 SQG786453 TAC786453 TJY786453 TTU786453 UDQ786453 UNM786453 UXI786453 VHE786453 VRA786453 WAW786453 WKS786453 WUO786453 C851989 IC851989 RY851989 ABU851989 ALQ851989 AVM851989 BFI851989 BPE851989 BZA851989 CIW851989 CSS851989 DCO851989 DMK851989 DWG851989 EGC851989 EPY851989 EZU851989 FJQ851989 FTM851989 GDI851989 GNE851989 GXA851989 HGW851989 HQS851989 IAO851989 IKK851989 IUG851989 JEC851989 JNY851989 JXU851989 KHQ851989 KRM851989 LBI851989 LLE851989 LVA851989 MEW851989 MOS851989 MYO851989 NIK851989 NSG851989 OCC851989 OLY851989 OVU851989 PFQ851989 PPM851989 PZI851989 QJE851989 QTA851989 RCW851989 RMS851989 RWO851989 SGK851989 SQG851989 TAC851989 TJY851989 TTU851989 UDQ851989 UNM851989 UXI851989 VHE851989 VRA851989 WAW851989 WKS851989 WUO851989 C917525 IC917525 RY917525 ABU917525 ALQ917525 AVM917525 BFI917525 BPE917525 BZA917525 CIW917525 CSS917525 DCO917525 DMK917525 DWG917525 EGC917525 EPY917525 EZU917525 FJQ917525 FTM917525 GDI917525 GNE917525 GXA917525 HGW917525 HQS917525 IAO917525 IKK917525 IUG917525 JEC917525 JNY917525 JXU917525 KHQ917525 KRM917525 LBI917525 LLE917525 LVA917525 MEW917525 MOS917525 MYO917525 NIK917525 NSG917525 OCC917525 OLY917525 OVU917525 PFQ917525 PPM917525 PZI917525 QJE917525 QTA917525 RCW917525 RMS917525 RWO917525 SGK917525 SQG917525 TAC917525 TJY917525 TTU917525 UDQ917525 UNM917525 UXI917525 VHE917525 VRA917525 WAW917525 WKS917525 WUO917525 C983061 IC983061 RY983061 ABU983061 ALQ983061 AVM983061 BFI983061 BPE983061 BZA983061 CIW983061 CSS983061 DCO983061 DMK983061 DWG983061 EGC983061 EPY983061 EZU983061 FJQ983061 FTM983061 GDI983061 GNE983061 GXA983061 HGW983061 HQS983061 IAO983061 IKK983061 IUG983061 JEC983061 JNY983061 JXU983061 KHQ983061 KRM983061 LBI983061 LLE983061 LVA983061 MEW983061 MOS983061 MYO983061 NIK983061 NSG983061 OCC983061 OLY983061 OVU983061 PFQ983061 PPM983061 PZI983061 QJE983061 QTA983061 RCW983061 RMS983061 RWO983061 SGK983061 SQG983061 TAC983061 TJY983061 TTU983061 UDQ983061 UNM983061 UXI983061 VHE983061 VRA983061 WAW983061 WKS983061 WUO983061 WUQ983061 G65557 IE65557 SA65557 ABW65557 ALS65557 AVO65557 BFK65557 BPG65557 BZC65557 CIY65557 CSU65557 DCQ65557 DMM65557 DWI65557 EGE65557 EQA65557 EZW65557 FJS65557 FTO65557 GDK65557 GNG65557 GXC65557 HGY65557 HQU65557 IAQ65557 IKM65557 IUI65557 JEE65557 JOA65557 JXW65557 KHS65557 KRO65557 LBK65557 LLG65557 LVC65557 MEY65557 MOU65557 MYQ65557 NIM65557 NSI65557 OCE65557 OMA65557 OVW65557 PFS65557 PPO65557 PZK65557 QJG65557 QTC65557 RCY65557 RMU65557 RWQ65557 SGM65557 SQI65557 TAE65557 TKA65557 TTW65557 UDS65557 UNO65557 UXK65557 VHG65557 VRC65557 WAY65557 WKU65557 WUQ65557 G131093 IE131093 SA131093 ABW131093 ALS131093 AVO131093 BFK131093 BPG131093 BZC131093 CIY131093 CSU131093 DCQ131093 DMM131093 DWI131093 EGE131093 EQA131093 EZW131093 FJS131093 FTO131093 GDK131093 GNG131093 GXC131093 HGY131093 HQU131093 IAQ131093 IKM131093 IUI131093 JEE131093 JOA131093 JXW131093 KHS131093 KRO131093 LBK131093 LLG131093 LVC131093 MEY131093 MOU131093 MYQ131093 NIM131093 NSI131093 OCE131093 OMA131093 OVW131093 PFS131093 PPO131093 PZK131093 QJG131093 QTC131093 RCY131093 RMU131093 RWQ131093 SGM131093 SQI131093 TAE131093 TKA131093 TTW131093 UDS131093 UNO131093 UXK131093 VHG131093 VRC131093 WAY131093 WKU131093 WUQ131093 G196629 IE196629 SA196629 ABW196629 ALS196629 AVO196629 BFK196629 BPG196629 BZC196629 CIY196629 CSU196629 DCQ196629 DMM196629 DWI196629 EGE196629 EQA196629 EZW196629 FJS196629 FTO196629 GDK196629 GNG196629 GXC196629 HGY196629 HQU196629 IAQ196629 IKM196629 IUI196629 JEE196629 JOA196629 JXW196629 KHS196629 KRO196629 LBK196629 LLG196629 LVC196629 MEY196629 MOU196629 MYQ196629 NIM196629 NSI196629 OCE196629 OMA196629 OVW196629 PFS196629 PPO196629 PZK196629 QJG196629 QTC196629 RCY196629 RMU196629 RWQ196629 SGM196629 SQI196629 TAE196629 TKA196629 TTW196629 UDS196629 UNO196629 UXK196629 VHG196629 VRC196629 WAY196629 WKU196629 WUQ196629 G262165 IE262165 SA262165 ABW262165 ALS262165 AVO262165 BFK262165 BPG262165 BZC262165 CIY262165 CSU262165 DCQ262165 DMM262165 DWI262165 EGE262165 EQA262165 EZW262165 FJS262165 FTO262165 GDK262165 GNG262165 GXC262165 HGY262165 HQU262165 IAQ262165 IKM262165 IUI262165 JEE262165 JOA262165 JXW262165 KHS262165 KRO262165 LBK262165 LLG262165 LVC262165 MEY262165 MOU262165 MYQ262165 NIM262165 NSI262165 OCE262165 OMA262165 OVW262165 PFS262165 PPO262165 PZK262165 QJG262165 QTC262165 RCY262165 RMU262165 RWQ262165 SGM262165 SQI262165 TAE262165 TKA262165 TTW262165 UDS262165 UNO262165 UXK262165 VHG262165 VRC262165 WAY262165 WKU262165 WUQ262165 G327701 IE327701 SA327701 ABW327701 ALS327701 AVO327701 BFK327701 BPG327701 BZC327701 CIY327701 CSU327701 DCQ327701 DMM327701 DWI327701 EGE327701 EQA327701 EZW327701 FJS327701 FTO327701 GDK327701 GNG327701 GXC327701 HGY327701 HQU327701 IAQ327701 IKM327701 IUI327701 JEE327701 JOA327701 JXW327701 KHS327701 KRO327701 LBK327701 LLG327701 LVC327701 MEY327701 MOU327701 MYQ327701 NIM327701 NSI327701 OCE327701 OMA327701 OVW327701 PFS327701 PPO327701 PZK327701 QJG327701 QTC327701 RCY327701 RMU327701 RWQ327701 SGM327701 SQI327701 TAE327701 TKA327701 TTW327701 UDS327701 UNO327701 UXK327701 VHG327701 VRC327701 WAY327701 WKU327701 WUQ327701 G393237 IE393237 SA393237 ABW393237 ALS393237 AVO393237 BFK393237 BPG393237 BZC393237 CIY393237 CSU393237 DCQ393237 DMM393237 DWI393237 EGE393237 EQA393237 EZW393237 FJS393237 FTO393237 GDK393237 GNG393237 GXC393237 HGY393237 HQU393237 IAQ393237 IKM393237 IUI393237 JEE393237 JOA393237 JXW393237 KHS393237 KRO393237 LBK393237 LLG393237 LVC393237 MEY393237 MOU393237 MYQ393237 NIM393237 NSI393237 OCE393237 OMA393237 OVW393237 PFS393237 PPO393237 PZK393237 QJG393237 QTC393237 RCY393237 RMU393237 RWQ393237 SGM393237 SQI393237 TAE393237 TKA393237 TTW393237 UDS393237 UNO393237 UXK393237 VHG393237 VRC393237 WAY393237 WKU393237 WUQ393237 G458773 IE458773 SA458773 ABW458773 ALS458773 AVO458773 BFK458773 BPG458773 BZC458773 CIY458773 CSU458773 DCQ458773 DMM458773 DWI458773 EGE458773 EQA458773 EZW458773 FJS458773 FTO458773 GDK458773 GNG458773 GXC458773 HGY458773 HQU458773 IAQ458773 IKM458773 IUI458773 JEE458773 JOA458773 JXW458773 KHS458773 KRO458773 LBK458773 LLG458773 LVC458773 MEY458773 MOU458773 MYQ458773 NIM458773 NSI458773 OCE458773 OMA458773 OVW458773 PFS458773 PPO458773 PZK458773 QJG458773 QTC458773 RCY458773 RMU458773 RWQ458773 SGM458773 SQI458773 TAE458773 TKA458773 TTW458773 UDS458773 UNO458773 UXK458773 VHG458773 VRC458773 WAY458773 WKU458773 WUQ458773 G524309 IE524309 SA524309 ABW524309 ALS524309 AVO524309 BFK524309 BPG524309 BZC524309 CIY524309 CSU524309 DCQ524309 DMM524309 DWI524309 EGE524309 EQA524309 EZW524309 FJS524309 FTO524309 GDK524309 GNG524309 GXC524309 HGY524309 HQU524309 IAQ524309 IKM524309 IUI524309 JEE524309 JOA524309 JXW524309 KHS524309 KRO524309 LBK524309 LLG524309 LVC524309 MEY524309 MOU524309 MYQ524309 NIM524309 NSI524309 OCE524309 OMA524309 OVW524309 PFS524309 PPO524309 PZK524309 QJG524309 QTC524309 RCY524309 RMU524309 RWQ524309 SGM524309 SQI524309 TAE524309 TKA524309 TTW524309 UDS524309 UNO524309 UXK524309 VHG524309 VRC524309 WAY524309 WKU524309 WUQ524309 G589845 IE589845 SA589845 ABW589845 ALS589845 AVO589845 BFK589845 BPG589845 BZC589845 CIY589845 CSU589845 DCQ589845 DMM589845 DWI589845 EGE589845 EQA589845 EZW589845 FJS589845 FTO589845 GDK589845 GNG589845 GXC589845 HGY589845 HQU589845 IAQ589845 IKM589845 IUI589845 JEE589845 JOA589845 JXW589845 KHS589845 KRO589845 LBK589845 LLG589845 LVC589845 MEY589845 MOU589845 MYQ589845 NIM589845 NSI589845 OCE589845 OMA589845 OVW589845 PFS589845 PPO589845 PZK589845 QJG589845 QTC589845 RCY589845 RMU589845 RWQ589845 SGM589845 SQI589845 TAE589845 TKA589845 TTW589845 UDS589845 UNO589845 UXK589845 VHG589845 VRC589845 WAY589845 WKU589845 WUQ589845 G655381 IE655381 SA655381 ABW655381 ALS655381 AVO655381 BFK655381 BPG655381 BZC655381 CIY655381 CSU655381 DCQ655381 DMM655381 DWI655381 EGE655381 EQA655381 EZW655381 FJS655381 FTO655381 GDK655381 GNG655381 GXC655381 HGY655381 HQU655381 IAQ655381 IKM655381 IUI655381 JEE655381 JOA655381 JXW655381 KHS655381 KRO655381 LBK655381 LLG655381 LVC655381 MEY655381 MOU655381 MYQ655381 NIM655381 NSI655381 OCE655381 OMA655381 OVW655381 PFS655381 PPO655381 PZK655381 QJG655381 QTC655381 RCY655381 RMU655381 RWQ655381 SGM655381 SQI655381 TAE655381 TKA655381 TTW655381 UDS655381 UNO655381 UXK655381 VHG655381 VRC655381 WAY655381 WKU655381 WUQ655381 G720917 IE720917 SA720917 ABW720917 ALS720917 AVO720917 BFK720917 BPG720917 BZC720917 CIY720917 CSU720917 DCQ720917 DMM720917 DWI720917 EGE720917 EQA720917 EZW720917 FJS720917 FTO720917 GDK720917 GNG720917 GXC720917 HGY720917 HQU720917 IAQ720917 IKM720917 IUI720917 JEE720917 JOA720917 JXW720917 KHS720917 KRO720917 LBK720917 LLG720917 LVC720917 MEY720917 MOU720917 MYQ720917 NIM720917 NSI720917 OCE720917 OMA720917 OVW720917 PFS720917 PPO720917 PZK720917 QJG720917 QTC720917 RCY720917 RMU720917 RWQ720917 SGM720917 SQI720917 TAE720917 TKA720917 TTW720917 UDS720917 UNO720917 UXK720917 VHG720917 VRC720917 WAY720917 WKU720917 WUQ720917 G786453 IE786453 SA786453 ABW786453 ALS786453 AVO786453 BFK786453 BPG786453 BZC786453 CIY786453 CSU786453 DCQ786453 DMM786453 DWI786453 EGE786453 EQA786453 EZW786453 FJS786453 FTO786453 GDK786453 GNG786453 GXC786453 HGY786453 HQU786453 IAQ786453 IKM786453 IUI786453 JEE786453 JOA786453 JXW786453 KHS786453 KRO786453 LBK786453 LLG786453 LVC786453 MEY786453 MOU786453 MYQ786453 NIM786453 NSI786453 OCE786453 OMA786453 OVW786453 PFS786453 PPO786453 PZK786453 QJG786453 QTC786453 RCY786453 RMU786453 RWQ786453 SGM786453 SQI786453 TAE786453 TKA786453 TTW786453 UDS786453 UNO786453 UXK786453 VHG786453 VRC786453 WAY786453 WKU786453 WUQ786453 G851989 IE851989 SA851989 ABW851989 ALS851989 AVO851989 BFK851989 BPG851989 BZC851989 CIY851989 CSU851989 DCQ851989 DMM851989 DWI851989 EGE851989 EQA851989 EZW851989 FJS851989 FTO851989 GDK851989 GNG851989 GXC851989 HGY851989 HQU851989 IAQ851989 IKM851989 IUI851989 JEE851989 JOA851989 JXW851989 KHS851989 KRO851989 LBK851989 LLG851989 LVC851989 MEY851989 MOU851989 MYQ851989 NIM851989 NSI851989 OCE851989 OMA851989 OVW851989 PFS851989 PPO851989 PZK851989 QJG851989 QTC851989 RCY851989 RMU851989 RWQ851989 SGM851989 SQI851989 TAE851989 TKA851989 TTW851989 UDS851989 UNO851989 UXK851989 VHG851989 VRC851989 WAY851989 WKU851989 WUQ851989 G917525 IE917525 SA917525 ABW917525 ALS917525 AVO917525 BFK917525 BPG917525 BZC917525 CIY917525 CSU917525 DCQ917525 DMM917525 DWI917525 EGE917525 EQA917525 EZW917525 FJS917525 FTO917525 GDK917525 GNG917525 GXC917525 HGY917525 HQU917525 IAQ917525 IKM917525 IUI917525 JEE917525 JOA917525 JXW917525 KHS917525 KRO917525 LBK917525 LLG917525 LVC917525 MEY917525 MOU917525 MYQ917525 NIM917525 NSI917525 OCE917525 OMA917525 OVW917525 PFS917525 PPO917525 PZK917525 QJG917525 QTC917525 RCY917525 RMU917525 RWQ917525 SGM917525 SQI917525 TAE917525 TKA917525 TTW917525 UDS917525 UNO917525 UXK917525 VHG917525 VRC917525 WAY917525 WKU917525 WUQ917525 G983061 IE983061 SA983061 ABW983061 ALS983061 AVO983061 BFK983061 BPG983061 BZC983061 CIY983061 CSU983061 DCQ983061 DMM983061 DWI983061 EGE983061 EQA983061 EZW983061 FJS983061 FTO983061 GDK983061 GNG983061 GXC983061 HGY983061 HQU983061 IAQ983061 IKM983061 IUI983061 JEE983061 JOA983061 JXW983061 KHS983061 KRO983061 LBK983061 LLG983061 LVC983061 MEY983061 MOU983061 MYQ983061 NIM983061 NSI983061 OCE983061 OMA983061 OVW983061 PFS983061 PPO983061 PZK983061 QJG983061 QTC983061 RCY983061 RMU983061 RWQ983061 SGM983061 SQI983061 TAE983061 TKA983061 TTW983061 UDS983061 UNO983061 UXK983061 VHG983061 VRC983061 WAY983061 WKU983061" xr:uid="{A8E3D23F-63BF-43E4-8C95-222616174DF6}">
      <formula1>-10</formula1>
      <formula2>0.0199</formula2>
    </dataValidation>
    <dataValidation type="list" allowBlank="1" showInputMessage="1" showErrorMessage="1" promptTitle="Confirm Decision" prompt="Use Dropdown to Select Yes or No" sqref="F9:F39" xr:uid="{890BC897-45DF-4461-A6E7-50409053DF6C}">
      <formula1>"Yes, No"</formula1>
    </dataValidation>
  </dataValidations>
  <pageMargins left="0.70866141732283472" right="0.70866141732283472" top="0.74803149606299213" bottom="0.74803149606299213" header="0.31496062992125984" footer="0.31496062992125984"/>
  <pageSetup paperSize="9" scale="64" orientation="portrait" r:id="rId1"/>
  <headerFooter>
    <oddHeader>&amp;R&amp;A Budget</oddHeader>
    <oddFooter>Page &amp;P of &amp;N</oddFooter>
  </headerFooter>
  <ignoredErrors>
    <ignoredError sqref="G9:G39"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F32AB-59F4-42E6-A8C1-DB4C1D626713}">
  <sheetPr>
    <tabColor rgb="FF00B0F0"/>
    <pageSetUpPr fitToPage="1"/>
  </sheetPr>
  <dimension ref="A1:N45"/>
  <sheetViews>
    <sheetView zoomScale="80" zoomScaleNormal="80" workbookViewId="0">
      <pane xSplit="2" ySplit="3" topLeftCell="C28" activePane="bottomRight" state="frozen"/>
      <selection pane="topRight" activeCell="C1" sqref="C1"/>
      <selection pane="bottomLeft" activeCell="A6" sqref="A6"/>
      <selection pane="bottomRight" activeCell="K33" sqref="K33"/>
    </sheetView>
  </sheetViews>
  <sheetFormatPr defaultRowHeight="15" x14ac:dyDescent="0.25"/>
  <cols>
    <col min="1" max="1" width="17.85546875" customWidth="1"/>
    <col min="2" max="2" width="68" bestFit="1" customWidth="1"/>
    <col min="3" max="3" width="15.7109375" customWidth="1"/>
    <col min="4" max="4" width="13" customWidth="1"/>
    <col min="5" max="5" width="12.7109375" customWidth="1"/>
    <col min="6" max="6" width="14" customWidth="1"/>
    <col min="7" max="7" width="3.5703125" customWidth="1"/>
    <col min="8" max="8" width="16" customWidth="1"/>
    <col min="9" max="9" width="18.28515625" bestFit="1" customWidth="1"/>
    <col min="10" max="10" width="13.28515625" customWidth="1"/>
    <col min="11" max="11" width="14" customWidth="1"/>
    <col min="12" max="12" width="13.7109375" customWidth="1"/>
    <col min="14" max="14" width="13.5703125" bestFit="1" customWidth="1"/>
  </cols>
  <sheetData>
    <row r="1" spans="1:14" x14ac:dyDescent="0.25">
      <c r="A1" t="s">
        <v>66</v>
      </c>
    </row>
    <row r="2" spans="1:14" s="50" customFormat="1" x14ac:dyDescent="0.25">
      <c r="A2" s="77" t="s">
        <v>67</v>
      </c>
      <c r="B2" s="78"/>
      <c r="C2" s="78"/>
      <c r="D2" s="78"/>
      <c r="E2" s="78"/>
      <c r="F2" s="79"/>
      <c r="H2" s="80" t="s">
        <v>1</v>
      </c>
      <c r="I2" s="81"/>
      <c r="J2" s="81"/>
      <c r="K2" s="81"/>
      <c r="L2" s="82"/>
    </row>
    <row r="3" spans="1:14" s="53" customFormat="1" ht="55.15" customHeight="1" x14ac:dyDescent="0.25">
      <c r="A3" s="51" t="s">
        <v>68</v>
      </c>
      <c r="B3" s="51" t="s">
        <v>69</v>
      </c>
      <c r="C3" s="51" t="s">
        <v>70</v>
      </c>
      <c r="D3" s="51" t="s">
        <v>71</v>
      </c>
      <c r="E3" s="51" t="s">
        <v>72</v>
      </c>
      <c r="F3" s="52" t="s">
        <v>73</v>
      </c>
      <c r="H3" s="54" t="s">
        <v>74</v>
      </c>
      <c r="I3" s="54" t="s">
        <v>75</v>
      </c>
      <c r="J3" s="54" t="s">
        <v>76</v>
      </c>
      <c r="K3" s="54" t="s">
        <v>77</v>
      </c>
      <c r="L3" s="55" t="s">
        <v>78</v>
      </c>
    </row>
    <row r="4" spans="1:14" x14ac:dyDescent="0.25">
      <c r="A4" s="56"/>
      <c r="B4" s="56"/>
      <c r="C4" s="56"/>
      <c r="D4" s="56"/>
      <c r="E4" s="56"/>
      <c r="F4" s="57"/>
      <c r="H4" s="56"/>
      <c r="I4" s="56"/>
      <c r="J4" s="56"/>
      <c r="K4" s="56"/>
      <c r="L4" s="58"/>
    </row>
    <row r="5" spans="1:14" x14ac:dyDescent="0.25">
      <c r="A5" s="56" t="s">
        <v>79</v>
      </c>
      <c r="B5" s="56" t="s">
        <v>80</v>
      </c>
      <c r="C5" s="59">
        <v>972299.85999999975</v>
      </c>
      <c r="D5" s="59">
        <v>1104815</v>
      </c>
      <c r="E5" s="59">
        <v>0</v>
      </c>
      <c r="F5" s="60">
        <f>SUM(C5:E5)</f>
        <v>2077114.8599999999</v>
      </c>
      <c r="G5" s="61"/>
      <c r="H5" s="59">
        <f>F5</f>
        <v>2077114.8599999999</v>
      </c>
      <c r="I5" s="59"/>
      <c r="J5" s="59"/>
      <c r="K5" s="59"/>
      <c r="L5" s="62">
        <f>SUM(H5:K5)</f>
        <v>2077114.8599999999</v>
      </c>
      <c r="N5" s="63"/>
    </row>
    <row r="6" spans="1:14" x14ac:dyDescent="0.25">
      <c r="A6" s="56" t="s">
        <v>79</v>
      </c>
      <c r="B6" s="56" t="s">
        <v>81</v>
      </c>
      <c r="C6" s="59">
        <v>8755.3100000000013</v>
      </c>
      <c r="D6" s="59"/>
      <c r="E6" s="73">
        <v>1000000</v>
      </c>
      <c r="F6" s="60">
        <f t="shared" ref="F6:F43" si="0">SUM(C6:E6)</f>
        <v>1008755.31</v>
      </c>
      <c r="G6" s="61"/>
      <c r="H6" s="59"/>
      <c r="I6" s="59">
        <f>C6</f>
        <v>8755.3100000000013</v>
      </c>
      <c r="J6" s="59"/>
      <c r="K6" s="73">
        <f>E6</f>
        <v>1000000</v>
      </c>
      <c r="L6" s="62">
        <f t="shared" ref="L6:L43" si="1">SUM(H6:K6)</f>
        <v>1008755.31</v>
      </c>
      <c r="N6" s="63"/>
    </row>
    <row r="7" spans="1:14" x14ac:dyDescent="0.25">
      <c r="A7" s="56" t="s">
        <v>79</v>
      </c>
      <c r="B7" s="56" t="s">
        <v>82</v>
      </c>
      <c r="C7" s="59">
        <v>1100</v>
      </c>
      <c r="D7" s="59"/>
      <c r="E7" s="59"/>
      <c r="F7" s="60">
        <f t="shared" si="0"/>
        <v>1100</v>
      </c>
      <c r="G7" s="61"/>
      <c r="H7" s="59">
        <v>1100</v>
      </c>
      <c r="I7" s="59"/>
      <c r="J7" s="59"/>
      <c r="K7" s="59"/>
      <c r="L7" s="62">
        <f t="shared" si="1"/>
        <v>1100</v>
      </c>
      <c r="N7" s="63"/>
    </row>
    <row r="8" spans="1:14" x14ac:dyDescent="0.25">
      <c r="A8" s="56"/>
      <c r="B8" s="56"/>
      <c r="C8" s="59"/>
      <c r="D8" s="59"/>
      <c r="E8" s="59"/>
      <c r="F8" s="60"/>
      <c r="G8" s="61"/>
      <c r="H8" s="59"/>
      <c r="I8" s="59"/>
      <c r="J8" s="59"/>
      <c r="K8" s="59"/>
      <c r="L8" s="62"/>
      <c r="N8" s="63"/>
    </row>
    <row r="9" spans="1:14" x14ac:dyDescent="0.25">
      <c r="A9" s="56" t="s">
        <v>83</v>
      </c>
      <c r="B9" s="56" t="s">
        <v>84</v>
      </c>
      <c r="C9" s="59">
        <v>11223.01</v>
      </c>
      <c r="D9" s="59"/>
      <c r="E9" s="59"/>
      <c r="F9" s="60">
        <f t="shared" si="0"/>
        <v>11223.01</v>
      </c>
      <c r="G9" s="61"/>
      <c r="H9" s="59">
        <v>11223.01</v>
      </c>
      <c r="I9" s="59"/>
      <c r="J9" s="59"/>
      <c r="K9" s="59"/>
      <c r="L9" s="62">
        <f t="shared" si="1"/>
        <v>11223.01</v>
      </c>
      <c r="N9" s="63"/>
    </row>
    <row r="10" spans="1:14" x14ac:dyDescent="0.25">
      <c r="A10" s="56" t="s">
        <v>83</v>
      </c>
      <c r="B10" s="56" t="s">
        <v>85</v>
      </c>
      <c r="C10" s="59">
        <v>6019</v>
      </c>
      <c r="D10" s="59"/>
      <c r="E10" s="59"/>
      <c r="F10" s="60">
        <f t="shared" si="0"/>
        <v>6019</v>
      </c>
      <c r="G10" s="61"/>
      <c r="H10" s="59">
        <v>6019</v>
      </c>
      <c r="I10" s="59"/>
      <c r="J10" s="59"/>
      <c r="K10" s="59"/>
      <c r="L10" s="62">
        <f t="shared" si="1"/>
        <v>6019</v>
      </c>
      <c r="N10" s="63"/>
    </row>
    <row r="11" spans="1:14" x14ac:dyDescent="0.25">
      <c r="A11" s="56" t="s">
        <v>83</v>
      </c>
      <c r="B11" s="56" t="s">
        <v>86</v>
      </c>
      <c r="C11" s="59">
        <v>2604912.91</v>
      </c>
      <c r="D11" s="59"/>
      <c r="E11" s="59"/>
      <c r="F11" s="60">
        <f t="shared" si="0"/>
        <v>2604912.91</v>
      </c>
      <c r="H11" s="59">
        <f>F11</f>
        <v>2604912.91</v>
      </c>
      <c r="I11" s="59"/>
      <c r="J11" s="59"/>
      <c r="K11" s="59"/>
      <c r="L11" s="62">
        <f t="shared" si="1"/>
        <v>2604912.91</v>
      </c>
      <c r="N11" s="63"/>
    </row>
    <row r="12" spans="1:14" x14ac:dyDescent="0.25">
      <c r="A12" s="56" t="s">
        <v>83</v>
      </c>
      <c r="B12" s="56" t="s">
        <v>87</v>
      </c>
      <c r="C12" s="59">
        <v>57600.18</v>
      </c>
      <c r="D12" s="59"/>
      <c r="E12" s="59"/>
      <c r="F12" s="60">
        <f t="shared" si="0"/>
        <v>57600.18</v>
      </c>
      <c r="H12" s="59">
        <f>F12</f>
        <v>57600.18</v>
      </c>
      <c r="I12" s="59"/>
      <c r="J12" s="59"/>
      <c r="K12" s="59"/>
      <c r="L12" s="62">
        <f t="shared" si="1"/>
        <v>57600.18</v>
      </c>
      <c r="N12" s="63"/>
    </row>
    <row r="13" spans="1:14" x14ac:dyDescent="0.25">
      <c r="A13" s="56" t="s">
        <v>83</v>
      </c>
      <c r="B13" s="56" t="s">
        <v>88</v>
      </c>
      <c r="C13" s="59">
        <v>50669.350000000093</v>
      </c>
      <c r="D13" s="59"/>
      <c r="E13" s="59"/>
      <c r="F13" s="60">
        <f t="shared" si="0"/>
        <v>50669.350000000093</v>
      </c>
      <c r="H13" s="59"/>
      <c r="I13" s="59"/>
      <c r="J13" s="59"/>
      <c r="K13" s="59">
        <f>F13</f>
        <v>50669.350000000093</v>
      </c>
      <c r="L13" s="62">
        <f t="shared" si="1"/>
        <v>50669.350000000093</v>
      </c>
      <c r="N13" s="63"/>
    </row>
    <row r="14" spans="1:14" x14ac:dyDescent="0.25">
      <c r="A14" s="56" t="s">
        <v>83</v>
      </c>
      <c r="B14" s="56" t="s">
        <v>89</v>
      </c>
      <c r="C14" s="59">
        <v>17485</v>
      </c>
      <c r="D14" s="59"/>
      <c r="E14" s="59"/>
      <c r="F14" s="60">
        <f t="shared" si="0"/>
        <v>17485</v>
      </c>
      <c r="H14" s="59">
        <v>17485</v>
      </c>
      <c r="I14" s="59"/>
      <c r="J14" s="59"/>
      <c r="K14" s="59"/>
      <c r="L14" s="62">
        <f t="shared" si="1"/>
        <v>17485</v>
      </c>
      <c r="N14" s="63"/>
    </row>
    <row r="15" spans="1:14" x14ac:dyDescent="0.25">
      <c r="A15" s="56" t="s">
        <v>83</v>
      </c>
      <c r="B15" s="74" t="s">
        <v>117</v>
      </c>
      <c r="C15" s="73">
        <v>0</v>
      </c>
      <c r="D15" s="73"/>
      <c r="E15" s="73">
        <v>210000</v>
      </c>
      <c r="F15" s="60">
        <f t="shared" ref="F15" si="2">SUM(C15:E15)</f>
        <v>210000</v>
      </c>
      <c r="H15" s="59"/>
      <c r="I15" s="59"/>
      <c r="J15" s="59"/>
      <c r="K15" s="73">
        <v>210000</v>
      </c>
      <c r="L15" s="62">
        <f t="shared" ref="L15" si="3">SUM(H15:K15)</f>
        <v>210000</v>
      </c>
      <c r="N15" s="63"/>
    </row>
    <row r="16" spans="1:14" x14ac:dyDescent="0.25">
      <c r="A16" s="56" t="s">
        <v>83</v>
      </c>
      <c r="B16" s="56" t="s">
        <v>90</v>
      </c>
      <c r="C16" s="59">
        <v>68172</v>
      </c>
      <c r="D16" s="59"/>
      <c r="E16" s="59">
        <v>131828</v>
      </c>
      <c r="F16" s="60">
        <f t="shared" si="0"/>
        <v>200000</v>
      </c>
      <c r="H16" s="59">
        <v>68172</v>
      </c>
      <c r="I16" s="59"/>
      <c r="J16" s="59"/>
      <c r="K16" s="59">
        <v>131828</v>
      </c>
      <c r="L16" s="62">
        <f t="shared" si="1"/>
        <v>200000</v>
      </c>
      <c r="N16" s="63"/>
    </row>
    <row r="17" spans="1:14" x14ac:dyDescent="0.25">
      <c r="A17" s="56" t="s">
        <v>83</v>
      </c>
      <c r="B17" s="56" t="s">
        <v>91</v>
      </c>
      <c r="C17" s="59">
        <v>3346684.6099999994</v>
      </c>
      <c r="D17" s="59"/>
      <c r="E17" s="59"/>
      <c r="F17" s="60">
        <f t="shared" si="0"/>
        <v>3346684.6099999994</v>
      </c>
      <c r="H17" s="59">
        <f>F17-I17-K17</f>
        <v>1857165.6099999994</v>
      </c>
      <c r="I17" s="59">
        <v>707752</v>
      </c>
      <c r="J17" s="59"/>
      <c r="K17" s="59">
        <v>781767</v>
      </c>
      <c r="L17" s="62">
        <f t="shared" si="1"/>
        <v>3346684.6099999994</v>
      </c>
      <c r="N17" s="63"/>
    </row>
    <row r="18" spans="1:14" x14ac:dyDescent="0.25">
      <c r="A18" s="56" t="s">
        <v>83</v>
      </c>
      <c r="B18" s="56" t="s">
        <v>92</v>
      </c>
      <c r="C18" s="59">
        <v>27196.79</v>
      </c>
      <c r="D18" s="59"/>
      <c r="E18" s="59"/>
      <c r="F18" s="60">
        <f t="shared" si="0"/>
        <v>27196.79</v>
      </c>
      <c r="H18" s="59">
        <v>27196.79</v>
      </c>
      <c r="I18" s="59"/>
      <c r="J18" s="59"/>
      <c r="K18" s="59"/>
      <c r="L18" s="62">
        <f t="shared" si="1"/>
        <v>27196.79</v>
      </c>
      <c r="N18" s="63"/>
    </row>
    <row r="19" spans="1:14" x14ac:dyDescent="0.25">
      <c r="A19" s="56" t="s">
        <v>83</v>
      </c>
      <c r="B19" s="56" t="s">
        <v>93</v>
      </c>
      <c r="C19" s="59">
        <v>14450152.869999999</v>
      </c>
      <c r="D19" s="59"/>
      <c r="E19" s="59"/>
      <c r="F19" s="60">
        <f t="shared" si="0"/>
        <v>14450152.869999999</v>
      </c>
      <c r="H19" s="59">
        <f>F19-K19</f>
        <v>12954331.369999999</v>
      </c>
      <c r="I19" s="59"/>
      <c r="J19" s="59"/>
      <c r="K19" s="59">
        <v>1495821.5</v>
      </c>
      <c r="L19" s="62">
        <f t="shared" si="1"/>
        <v>14450152.869999999</v>
      </c>
      <c r="N19" s="63"/>
    </row>
    <row r="20" spans="1:14" x14ac:dyDescent="0.25">
      <c r="A20" s="56" t="s">
        <v>83</v>
      </c>
      <c r="B20" s="56" t="s">
        <v>94</v>
      </c>
      <c r="C20" s="59">
        <v>581639.49</v>
      </c>
      <c r="D20" s="59"/>
      <c r="E20" s="59"/>
      <c r="F20" s="60">
        <f t="shared" si="0"/>
        <v>581639.49</v>
      </c>
      <c r="H20" s="59"/>
      <c r="I20" s="59">
        <v>500000</v>
      </c>
      <c r="J20" s="59"/>
      <c r="K20" s="59">
        <f>F20-I20</f>
        <v>81639.489999999991</v>
      </c>
      <c r="L20" s="62">
        <f t="shared" si="1"/>
        <v>581639.49</v>
      </c>
      <c r="N20" s="63"/>
    </row>
    <row r="21" spans="1:14" x14ac:dyDescent="0.25">
      <c r="A21" s="56" t="s">
        <v>83</v>
      </c>
      <c r="B21" s="56" t="s">
        <v>95</v>
      </c>
      <c r="C21" s="59">
        <v>40868.78</v>
      </c>
      <c r="D21" s="59"/>
      <c r="E21" s="59"/>
      <c r="F21" s="60">
        <f t="shared" si="0"/>
        <v>40868.78</v>
      </c>
      <c r="H21" s="59">
        <f>F21</f>
        <v>40868.78</v>
      </c>
      <c r="I21" s="59"/>
      <c r="J21" s="59"/>
      <c r="K21" s="59"/>
      <c r="L21" s="62">
        <f t="shared" si="1"/>
        <v>40868.78</v>
      </c>
      <c r="N21" s="63"/>
    </row>
    <row r="22" spans="1:14" x14ac:dyDescent="0.25">
      <c r="A22" s="56"/>
      <c r="B22" s="56"/>
      <c r="C22" s="59"/>
      <c r="D22" s="59"/>
      <c r="E22" s="59"/>
      <c r="F22" s="60"/>
      <c r="H22" s="59"/>
      <c r="I22" s="59"/>
      <c r="J22" s="59"/>
      <c r="K22" s="59"/>
      <c r="L22" s="62"/>
      <c r="N22" s="63"/>
    </row>
    <row r="23" spans="1:14" x14ac:dyDescent="0.25">
      <c r="A23" s="56" t="s">
        <v>96</v>
      </c>
      <c r="B23" s="56" t="s">
        <v>97</v>
      </c>
      <c r="C23" s="59">
        <v>336146</v>
      </c>
      <c r="D23" s="59"/>
      <c r="E23" s="59"/>
      <c r="F23" s="60">
        <f t="shared" si="0"/>
        <v>336146</v>
      </c>
      <c r="H23" s="59">
        <v>336146</v>
      </c>
      <c r="I23" s="59"/>
      <c r="J23" s="59"/>
      <c r="K23" s="59"/>
      <c r="L23" s="62">
        <f t="shared" si="1"/>
        <v>336146</v>
      </c>
      <c r="N23" s="63"/>
    </row>
    <row r="24" spans="1:14" x14ac:dyDescent="0.25">
      <c r="A24" s="56" t="s">
        <v>96</v>
      </c>
      <c r="B24" s="56" t="s">
        <v>98</v>
      </c>
      <c r="C24" s="59">
        <v>1310334.98</v>
      </c>
      <c r="D24" s="59"/>
      <c r="E24" s="73">
        <v>1965491.75</v>
      </c>
      <c r="F24" s="60">
        <f t="shared" si="0"/>
        <v>3275826.73</v>
      </c>
      <c r="H24" s="59"/>
      <c r="I24" s="59"/>
      <c r="J24" s="59"/>
      <c r="K24" s="73">
        <f>F24</f>
        <v>3275826.73</v>
      </c>
      <c r="L24" s="62">
        <f t="shared" si="1"/>
        <v>3275826.73</v>
      </c>
      <c r="N24" s="63"/>
    </row>
    <row r="25" spans="1:14" x14ac:dyDescent="0.25">
      <c r="A25" s="56" t="s">
        <v>96</v>
      </c>
      <c r="B25" s="56" t="s">
        <v>99</v>
      </c>
      <c r="C25" s="59">
        <v>288322.91000000003</v>
      </c>
      <c r="D25" s="59">
        <v>297124</v>
      </c>
      <c r="E25" s="59">
        <f>400000+159139</f>
        <v>559139</v>
      </c>
      <c r="F25" s="60">
        <f t="shared" si="0"/>
        <v>1144585.9100000001</v>
      </c>
      <c r="H25" s="59"/>
      <c r="I25" s="59">
        <v>744585.91</v>
      </c>
      <c r="J25" s="59"/>
      <c r="K25" s="59">
        <v>400000</v>
      </c>
      <c r="L25" s="62">
        <f t="shared" si="1"/>
        <v>1144585.9100000001</v>
      </c>
      <c r="N25" s="63"/>
    </row>
    <row r="26" spans="1:14" x14ac:dyDescent="0.25">
      <c r="A26" s="56"/>
      <c r="B26" s="56"/>
      <c r="C26" s="59"/>
      <c r="D26" s="59"/>
      <c r="E26" s="59"/>
      <c r="F26" s="60"/>
      <c r="H26" s="59"/>
      <c r="I26" s="59"/>
      <c r="J26" s="59"/>
      <c r="K26" s="59"/>
      <c r="L26" s="62"/>
      <c r="N26" s="63"/>
    </row>
    <row r="27" spans="1:14" x14ac:dyDescent="0.25">
      <c r="A27" s="56" t="s">
        <v>100</v>
      </c>
      <c r="B27" s="56" t="s">
        <v>101</v>
      </c>
      <c r="C27" s="59">
        <v>0</v>
      </c>
      <c r="D27" s="59"/>
      <c r="E27" s="59">
        <v>100000</v>
      </c>
      <c r="F27" s="60">
        <f t="shared" si="0"/>
        <v>100000</v>
      </c>
      <c r="H27" s="59"/>
      <c r="I27" s="59"/>
      <c r="J27" s="59"/>
      <c r="K27" s="59">
        <v>100000</v>
      </c>
      <c r="L27" s="62">
        <f t="shared" si="1"/>
        <v>100000</v>
      </c>
      <c r="N27" s="63"/>
    </row>
    <row r="28" spans="1:14" x14ac:dyDescent="0.25">
      <c r="A28" s="56"/>
      <c r="B28" s="56"/>
      <c r="C28" s="59"/>
      <c r="D28" s="59"/>
      <c r="E28" s="59"/>
      <c r="F28" s="60"/>
      <c r="H28" s="59"/>
      <c r="I28" s="59"/>
      <c r="J28" s="59"/>
      <c r="K28" s="59"/>
      <c r="L28" s="62"/>
      <c r="N28" s="63"/>
    </row>
    <row r="29" spans="1:14" x14ac:dyDescent="0.25">
      <c r="A29" s="56" t="s">
        <v>102</v>
      </c>
      <c r="B29" s="56" t="s">
        <v>103</v>
      </c>
      <c r="C29" s="59">
        <v>46888.24000000002</v>
      </c>
      <c r="D29" s="59"/>
      <c r="E29" s="59">
        <v>150000</v>
      </c>
      <c r="F29" s="60">
        <f t="shared" si="0"/>
        <v>196888.24000000002</v>
      </c>
      <c r="H29" s="59"/>
      <c r="I29" s="59">
        <f>F29*10%</f>
        <v>19688.824000000004</v>
      </c>
      <c r="J29" s="59"/>
      <c r="K29" s="59">
        <f>F29-I29</f>
        <v>177199.41600000003</v>
      </c>
      <c r="L29" s="62">
        <f t="shared" si="1"/>
        <v>196888.24000000002</v>
      </c>
      <c r="N29" s="63"/>
    </row>
    <row r="30" spans="1:14" x14ac:dyDescent="0.25">
      <c r="A30" s="56" t="s">
        <v>102</v>
      </c>
      <c r="B30" s="56" t="s">
        <v>104</v>
      </c>
      <c r="C30" s="59">
        <v>1386731.1</v>
      </c>
      <c r="D30" s="59">
        <v>1000000</v>
      </c>
      <c r="E30" s="73">
        <v>-1000000</v>
      </c>
      <c r="F30" s="60">
        <f t="shared" si="0"/>
        <v>1386731.1</v>
      </c>
      <c r="H30" s="59"/>
      <c r="I30" s="59"/>
      <c r="J30" s="59"/>
      <c r="K30" s="73">
        <v>1386731.1</v>
      </c>
      <c r="L30" s="62">
        <f t="shared" si="1"/>
        <v>1386731.1</v>
      </c>
      <c r="N30" s="63"/>
    </row>
    <row r="31" spans="1:14" x14ac:dyDescent="0.25">
      <c r="A31" s="56" t="s">
        <v>102</v>
      </c>
      <c r="B31" s="56" t="s">
        <v>105</v>
      </c>
      <c r="C31" s="59">
        <v>142192</v>
      </c>
      <c r="D31" s="59">
        <v>79000</v>
      </c>
      <c r="E31" s="59"/>
      <c r="F31" s="60">
        <f t="shared" si="0"/>
        <v>221192</v>
      </c>
      <c r="H31" s="59"/>
      <c r="I31" s="59">
        <v>221192</v>
      </c>
      <c r="J31" s="59"/>
      <c r="K31" s="59"/>
      <c r="L31" s="62">
        <f t="shared" si="1"/>
        <v>221192</v>
      </c>
      <c r="N31" s="63"/>
    </row>
    <row r="32" spans="1:14" x14ac:dyDescent="0.25">
      <c r="A32" s="56" t="s">
        <v>102</v>
      </c>
      <c r="B32" s="74" t="s">
        <v>119</v>
      </c>
      <c r="C32" s="73">
        <v>0</v>
      </c>
      <c r="D32" s="73"/>
      <c r="E32" s="73">
        <v>200000</v>
      </c>
      <c r="F32" s="60">
        <f t="shared" ref="F32" si="4">SUM(C32:E32)</f>
        <v>200000</v>
      </c>
      <c r="H32" s="59"/>
      <c r="I32" s="59"/>
      <c r="J32" s="59"/>
      <c r="K32" s="73">
        <v>200000</v>
      </c>
      <c r="L32" s="62">
        <f t="shared" ref="L32" si="5">SUM(H32:K32)</f>
        <v>200000</v>
      </c>
      <c r="N32" s="63"/>
    </row>
    <row r="33" spans="1:14" x14ac:dyDescent="0.25">
      <c r="A33" s="56" t="s">
        <v>102</v>
      </c>
      <c r="B33" s="56" t="s">
        <v>106</v>
      </c>
      <c r="C33" s="59">
        <v>6388.22</v>
      </c>
      <c r="D33" s="59"/>
      <c r="E33" s="59"/>
      <c r="F33" s="60">
        <f t="shared" si="0"/>
        <v>6388.22</v>
      </c>
      <c r="H33" s="59">
        <v>6388.22</v>
      </c>
      <c r="I33" s="59"/>
      <c r="J33" s="59"/>
      <c r="K33" s="59"/>
      <c r="L33" s="62">
        <f t="shared" si="1"/>
        <v>6388.22</v>
      </c>
      <c r="N33" s="63"/>
    </row>
    <row r="34" spans="1:14" x14ac:dyDescent="0.25">
      <c r="A34" s="56" t="s">
        <v>102</v>
      </c>
      <c r="B34" s="56" t="s">
        <v>107</v>
      </c>
      <c r="C34" s="59">
        <v>7302.5</v>
      </c>
      <c r="D34" s="59"/>
      <c r="E34" s="59"/>
      <c r="F34" s="60">
        <f t="shared" si="0"/>
        <v>7302.5</v>
      </c>
      <c r="H34" s="59"/>
      <c r="I34" s="59"/>
      <c r="J34" s="59"/>
      <c r="K34" s="59">
        <f>F34</f>
        <v>7302.5</v>
      </c>
      <c r="L34" s="62">
        <f t="shared" si="1"/>
        <v>7302.5</v>
      </c>
      <c r="N34" s="63"/>
    </row>
    <row r="35" spans="1:14" x14ac:dyDescent="0.25">
      <c r="A35" s="56" t="s">
        <v>102</v>
      </c>
      <c r="B35" s="56" t="s">
        <v>108</v>
      </c>
      <c r="C35" s="59">
        <v>2012.88</v>
      </c>
      <c r="D35" s="59"/>
      <c r="E35" s="59"/>
      <c r="F35" s="60">
        <f t="shared" si="0"/>
        <v>2012.88</v>
      </c>
      <c r="H35" s="59"/>
      <c r="I35" s="59">
        <v>2012.88</v>
      </c>
      <c r="J35" s="59"/>
      <c r="K35" s="59"/>
      <c r="L35" s="62">
        <f t="shared" si="1"/>
        <v>2012.88</v>
      </c>
      <c r="N35" s="63"/>
    </row>
    <row r="36" spans="1:14" x14ac:dyDescent="0.25">
      <c r="A36" s="56" t="s">
        <v>102</v>
      </c>
      <c r="B36" s="56" t="s">
        <v>109</v>
      </c>
      <c r="C36" s="59">
        <v>47150.369999999995</v>
      </c>
      <c r="D36" s="59"/>
      <c r="E36" s="59"/>
      <c r="F36" s="60">
        <f t="shared" si="0"/>
        <v>47150.369999999995</v>
      </c>
      <c r="H36" s="59"/>
      <c r="I36" s="59"/>
      <c r="J36" s="59"/>
      <c r="K36" s="59">
        <v>47150.369999999995</v>
      </c>
      <c r="L36" s="62">
        <f t="shared" si="1"/>
        <v>47150.369999999995</v>
      </c>
      <c r="N36" s="63"/>
    </row>
    <row r="37" spans="1:14" x14ac:dyDescent="0.25">
      <c r="A37" s="56" t="s">
        <v>102</v>
      </c>
      <c r="B37" s="56" t="s">
        <v>110</v>
      </c>
      <c r="C37" s="59">
        <v>2249.83</v>
      </c>
      <c r="D37" s="59"/>
      <c r="E37" s="59"/>
      <c r="F37" s="60">
        <f t="shared" si="0"/>
        <v>2249.83</v>
      </c>
      <c r="H37" s="59"/>
      <c r="I37" s="59">
        <f>F37</f>
        <v>2249.83</v>
      </c>
      <c r="J37" s="59"/>
      <c r="K37" s="59"/>
      <c r="L37" s="62">
        <f t="shared" si="1"/>
        <v>2249.83</v>
      </c>
      <c r="N37" s="63"/>
    </row>
    <row r="38" spans="1:14" x14ac:dyDescent="0.25">
      <c r="A38" s="56" t="s">
        <v>102</v>
      </c>
      <c r="B38" s="56" t="s">
        <v>111</v>
      </c>
      <c r="C38" s="59">
        <v>2210000</v>
      </c>
      <c r="D38" s="59"/>
      <c r="E38" s="73">
        <f>-C38</f>
        <v>-2210000</v>
      </c>
      <c r="F38" s="60">
        <f t="shared" si="0"/>
        <v>0</v>
      </c>
      <c r="H38" s="59"/>
      <c r="I38" s="59"/>
      <c r="J38" s="59"/>
      <c r="K38" s="73">
        <v>0</v>
      </c>
      <c r="L38" s="62">
        <f t="shared" si="1"/>
        <v>0</v>
      </c>
      <c r="N38" s="63"/>
    </row>
    <row r="39" spans="1:14" x14ac:dyDescent="0.25">
      <c r="A39" s="56" t="s">
        <v>102</v>
      </c>
      <c r="B39" s="56" t="s">
        <v>112</v>
      </c>
      <c r="C39" s="59">
        <v>1075184</v>
      </c>
      <c r="D39" s="59"/>
      <c r="E39" s="59"/>
      <c r="F39" s="60">
        <f t="shared" si="0"/>
        <v>1075184</v>
      </c>
      <c r="H39" s="59">
        <v>793377</v>
      </c>
      <c r="I39" s="59"/>
      <c r="J39" s="59"/>
      <c r="K39" s="59">
        <v>281807</v>
      </c>
      <c r="L39" s="62">
        <f t="shared" si="1"/>
        <v>1075184</v>
      </c>
      <c r="N39" s="63"/>
    </row>
    <row r="40" spans="1:14" x14ac:dyDescent="0.25">
      <c r="A40" s="56" t="s">
        <v>102</v>
      </c>
      <c r="B40" s="56" t="s">
        <v>113</v>
      </c>
      <c r="C40" s="59">
        <v>0</v>
      </c>
      <c r="D40" s="59"/>
      <c r="E40" s="59">
        <v>78000</v>
      </c>
      <c r="F40" s="60">
        <f t="shared" si="0"/>
        <v>78000</v>
      </c>
      <c r="H40" s="59"/>
      <c r="I40" s="59"/>
      <c r="J40" s="59"/>
      <c r="K40" s="59">
        <v>78000</v>
      </c>
      <c r="L40" s="62">
        <f t="shared" si="1"/>
        <v>78000</v>
      </c>
      <c r="N40" s="63"/>
    </row>
    <row r="41" spans="1:14" x14ac:dyDescent="0.25">
      <c r="A41" s="56"/>
      <c r="B41" s="56"/>
      <c r="C41" s="59"/>
      <c r="D41" s="59"/>
      <c r="E41" s="59"/>
      <c r="F41" s="60"/>
      <c r="H41" s="59"/>
      <c r="I41" s="59"/>
      <c r="J41" s="59"/>
      <c r="K41" s="59"/>
      <c r="L41" s="62"/>
      <c r="N41" s="63"/>
    </row>
    <row r="42" spans="1:14" x14ac:dyDescent="0.25">
      <c r="A42" s="56" t="s">
        <v>114</v>
      </c>
      <c r="B42" s="56" t="s">
        <v>115</v>
      </c>
      <c r="C42" s="59">
        <v>136391.76</v>
      </c>
      <c r="D42" s="59"/>
      <c r="E42" s="59"/>
      <c r="F42" s="60">
        <f t="shared" si="0"/>
        <v>136391.76</v>
      </c>
      <c r="H42" s="59"/>
      <c r="I42" s="59"/>
      <c r="J42" s="59"/>
      <c r="K42" s="59">
        <v>136391.75999999995</v>
      </c>
      <c r="L42" s="62">
        <f t="shared" si="1"/>
        <v>136391.75999999995</v>
      </c>
      <c r="N42" s="63"/>
    </row>
    <row r="43" spans="1:14" x14ac:dyDescent="0.25">
      <c r="A43" s="56" t="s">
        <v>114</v>
      </c>
      <c r="B43" s="74" t="s">
        <v>118</v>
      </c>
      <c r="C43" s="73"/>
      <c r="D43" s="73"/>
      <c r="E43" s="73">
        <v>500000</v>
      </c>
      <c r="F43" s="60">
        <f t="shared" si="0"/>
        <v>500000</v>
      </c>
      <c r="H43" s="59"/>
      <c r="I43" s="59"/>
      <c r="J43" s="59"/>
      <c r="K43" s="73">
        <v>500000</v>
      </c>
      <c r="L43" s="62">
        <f t="shared" si="1"/>
        <v>500000</v>
      </c>
      <c r="N43" s="63"/>
    </row>
    <row r="44" spans="1:14" ht="15.75" thickBot="1" x14ac:dyDescent="0.3">
      <c r="F44" s="64"/>
      <c r="L44" s="65"/>
      <c r="N44" s="63"/>
    </row>
    <row r="45" spans="1:14" ht="15.75" thickBot="1" x14ac:dyDescent="0.3">
      <c r="A45" s="66"/>
      <c r="B45" s="67" t="s">
        <v>116</v>
      </c>
      <c r="C45" s="68">
        <f>SUM(C5:C44)</f>
        <v>29242073.949999999</v>
      </c>
      <c r="D45" s="68">
        <f>SUM(D5:D44)</f>
        <v>2480939</v>
      </c>
      <c r="E45" s="68">
        <f>SUM(E5:E44)</f>
        <v>1684458.75</v>
      </c>
      <c r="F45" s="69">
        <f>SUM(F5:F44)</f>
        <v>33407471.699999996</v>
      </c>
      <c r="H45" s="70">
        <f>SUM(H4:H44)</f>
        <v>20859100.729999997</v>
      </c>
      <c r="I45" s="71">
        <f t="shared" ref="I45:L45" si="6">SUM(I4:I44)</f>
        <v>2206236.7540000002</v>
      </c>
      <c r="J45" s="71">
        <f t="shared" si="6"/>
        <v>0</v>
      </c>
      <c r="K45" s="71">
        <f t="shared" si="6"/>
        <v>10342134.216</v>
      </c>
      <c r="L45" s="72">
        <f t="shared" si="6"/>
        <v>33407471.699999996</v>
      </c>
      <c r="N45" s="63"/>
    </row>
  </sheetData>
  <mergeCells count="2">
    <mergeCell ref="A2:F2"/>
    <mergeCell ref="H2:L2"/>
  </mergeCells>
  <pageMargins left="0.25" right="0.25" top="0.75" bottom="0.75" header="0.3" footer="0.3"/>
  <pageSetup paperSize="9" scale="6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Budget Model</vt:lpstr>
      <vt:lpstr>Capital</vt:lpstr>
      <vt:lpstr>'Budget Model'!Print_Area</vt:lpstr>
    </vt:vector>
  </TitlesOfParts>
  <Company>LiberataIT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Gibson</dc:creator>
  <cp:lastModifiedBy>Gemma-Louise Wells</cp:lastModifiedBy>
  <cp:lastPrinted>2024-03-06T11:53:15Z</cp:lastPrinted>
  <dcterms:created xsi:type="dcterms:W3CDTF">2022-01-18T10:36:47Z</dcterms:created>
  <dcterms:modified xsi:type="dcterms:W3CDTF">2025-02-19T12:04:12Z</dcterms:modified>
</cp:coreProperties>
</file>