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PLT Proposals " sheetId="1" r:id="rId1"/>
  </sheets>
  <externalReferences>
    <externalReference r:id="rId2"/>
    <externalReference r:id="rId3"/>
  </externalReferences>
  <definedNames>
    <definedName name="_HRA2" localSheetId="0">'[1]Workbook Index'!#REF!</definedName>
    <definedName name="_HRA2">'[1]Workbook Index'!#REF!</definedName>
    <definedName name="_sum2" localSheetId="0">'[1]Workbook Index'!#REF!</definedName>
    <definedName name="_sum2">'[1]Workbook Index'!#REF!</definedName>
    <definedName name="allofit">#REF!</definedName>
    <definedName name="allofit2">#REF!</definedName>
    <definedName name="ALPHA" localSheetId="0">'[1]Workbook Index'!#REF!</definedName>
    <definedName name="ALPHA">'[1]Workbook Index'!#REF!</definedName>
    <definedName name="ALPHA2" localSheetId="0">'[1]Workbook Index'!#REF!</definedName>
    <definedName name="ALPHA2">'[1]Workbook Index'!#REF!</definedName>
    <definedName name="ALPHA3" localSheetId="0">'[1]Workbook Index'!#REF!</definedName>
    <definedName name="ALPHA3">'[1]Workbook Index'!#REF!</definedName>
    <definedName name="Alphabetical" localSheetId="0">'[1]Workbook Index'!#REF!</definedName>
    <definedName name="Alphabetical">'[1]Workbook Index'!#REF!</definedName>
    <definedName name="Area_Committee_Sum_Codes">#REF!</definedName>
    <definedName name="Area_Cttee_Codes">#REF!</definedName>
    <definedName name="Asset">#REF!</definedName>
    <definedName name="Assets">#REF!</definedName>
    <definedName name="BC">#REF!</definedName>
    <definedName name="BSheet" localSheetId="0">#REF!</definedName>
    <definedName name="BSheet">#REF!</definedName>
    <definedName name="BSheet01" localSheetId="0">#REF!</definedName>
    <definedName name="BSheet01">#REF!</definedName>
    <definedName name="BSheet02" localSheetId="0">#REF!</definedName>
    <definedName name="BSheet02">#REF!</definedName>
    <definedName name="Budget">#REF!</definedName>
    <definedName name="Building">#REF!</definedName>
    <definedName name="Cap">#REF!</definedName>
    <definedName name="CAPITAL" localSheetId="0">#REF!</definedName>
    <definedName name="CAPITAL">#REF!</definedName>
    <definedName name="CBSNotes01" localSheetId="0">#REF!</definedName>
    <definedName name="CBSNotes01">#REF!</definedName>
    <definedName name="CBSNotes02" localSheetId="0">#REF!</definedName>
    <definedName name="CBSNotes02">#REF!</definedName>
    <definedName name="CBSNotes03" localSheetId="0">#REF!</definedName>
    <definedName name="CBSNotes03">#REF!</definedName>
    <definedName name="CBSNotes04" localSheetId="0">#REF!</definedName>
    <definedName name="CBSNotes04">#REF!</definedName>
    <definedName name="CFBands" localSheetId="0">#REF!</definedName>
    <definedName name="CFBands">#REF!</definedName>
    <definedName name="CFFund" localSheetId="0">#REF!</definedName>
    <definedName name="CFFund">#REF!</definedName>
    <definedName name="CFIncExp" localSheetId="0">#REF!</definedName>
    <definedName name="CFIncExp">#REF!</definedName>
    <definedName name="COACH" localSheetId="0">#REF!</definedName>
    <definedName name="COACH">#REF!</definedName>
    <definedName name="CODES">#REF!</definedName>
    <definedName name="codes2">#REF!</definedName>
    <definedName name="Consult">#REF!</definedName>
    <definedName name="dep" localSheetId="0">#REF!</definedName>
    <definedName name="dep">#REF!</definedName>
    <definedName name="Development">#REF!</definedName>
    <definedName name="Earn">#REF!</definedName>
    <definedName name="EMERG">#REF!</definedName>
    <definedName name="eric" localSheetId="0" hidden="1">{"'HRA HTML'!$A$1:$D$41"}</definedName>
    <definedName name="eric" hidden="1">{"'HRA HTML'!$A$1:$D$41"}</definedName>
    <definedName name="eric1" localSheetId="0" hidden="1">{"'HRA HTML'!$A$1:$D$41"}</definedName>
    <definedName name="eric1" hidden="1">{"'HRA HTML'!$A$1:$D$41"}</definedName>
    <definedName name="EXFUND">#REF!</definedName>
    <definedName name="External">#REF!</definedName>
    <definedName name="FEE" localSheetId="0">#REF!</definedName>
    <definedName name="FEE">#REF!</definedName>
    <definedName name="Forecast">#REF!</definedName>
    <definedName name="GAR" localSheetId="0">#REF!</definedName>
    <definedName name="GAR">#REF!</definedName>
    <definedName name="Garages">#REF!</definedName>
    <definedName name="GF_Codes">#REF!</definedName>
    <definedName name="HAA">#REF!</definedName>
    <definedName name="HAAA">#REF!</definedName>
    <definedName name="HACK">#REF!</definedName>
    <definedName name="HACT">#REF!</definedName>
    <definedName name="HAssoc">#REF!</definedName>
    <definedName name="HASSOCS">#REF!</definedName>
    <definedName name="Housing" localSheetId="0">'[1]Workbook Index'!#REF!</definedName>
    <definedName name="Housing">'[1]Workbook Index'!#REF!</definedName>
    <definedName name="HOUSING2" localSheetId="0">'[1]Workbook Index'!#REF!</definedName>
    <definedName name="HOUSING2">'[1]Workbook Index'!#REF!</definedName>
    <definedName name="HTML_CodePage" hidden="1">1252</definedName>
    <definedName name="HTML_Control" localSheetId="0" hidden="1">{"'HRA HTML'!$A$1:$D$41"}</definedName>
    <definedName name="HTML_Control" hidden="1">{"'HRA HTML'!$A$1:$D$41"}</definedName>
    <definedName name="html_control1" localSheetId="0" hidden="1">{"'HRA HTML'!$A$1:$D$41"}</definedName>
    <definedName name="html_control1" hidden="1">{"'HRA HTML'!$A$1:$D$41"}</definedName>
    <definedName name="HTML_Description" hidden="1">"Original Budget 2000/01; Revised Budget 2000/01 and Budget 2001/02"</definedName>
    <definedName name="HTML_Email" hidden="1">""</definedName>
    <definedName name="HTML_Header" hidden="1">"Housing Revenue Account"</definedName>
    <definedName name="HTML_LastUpdate" hidden="1">"05/12/2000"</definedName>
    <definedName name="HTML_LineAfter" hidden="1">TRUE</definedName>
    <definedName name="HTML_LineBefore" hidden="1">TRUE</definedName>
    <definedName name="HTML_Name" hidden="1">"Robert Cork"</definedName>
    <definedName name="HTML_OBDlg2" hidden="1">TRUE</definedName>
    <definedName name="HTML_OBDlg4" hidden="1">TRUE</definedName>
    <definedName name="HTML_OS" hidden="1">0</definedName>
    <definedName name="HTML_PathFile" hidden="1">"Z:\Accounts\RCork\Budget\Bud20012002\Test001.htm"</definedName>
    <definedName name="HTML_Title" hidden="1">"Budget 2001/02"</definedName>
    <definedName name="IDP">#REF!</definedName>
    <definedName name="Ind">#REF!</definedName>
    <definedName name="INDEST">#REF!</definedName>
    <definedName name="jim" localSheetId="0" hidden="1">{"'HRA HTML'!$A$1:$D$41"}</definedName>
    <definedName name="jim" hidden="1">{"'HRA HTML'!$A$1:$D$41"}</definedName>
    <definedName name="l">#REF!</definedName>
    <definedName name="Land">#REF!</definedName>
    <definedName name="LEVI" localSheetId="0">#REF!</definedName>
    <definedName name="LEVI">#REF!</definedName>
    <definedName name="Levies">#REF!</definedName>
    <definedName name="NAMETREES">#REF!</definedName>
    <definedName name="NNDR">#REF!</definedName>
    <definedName name="NNDRCOLL" localSheetId="0">#REF!</definedName>
    <definedName name="NNDRCOLL">#REF!</definedName>
    <definedName name="NONFEE">#REF!</definedName>
    <definedName name="opsk15">#REF!</definedName>
    <definedName name="OrigForecast">#REF!</definedName>
    <definedName name="page" localSheetId="0">'[1]Workbook Index'!#REF!</definedName>
    <definedName name="page">'[1]Workbook Index'!#REF!</definedName>
    <definedName name="PANDR" localSheetId="0">'[1]Workbook Index'!#REF!</definedName>
    <definedName name="PANDR">'[1]Workbook Index'!#REF!</definedName>
    <definedName name="PANDR2" localSheetId="0">'[1]Workbook Index'!#REF!</definedName>
    <definedName name="PANDR2">'[1]Workbook Index'!#REF!</definedName>
    <definedName name="Policy" localSheetId="0">'[1]Workbook Index'!#REF!</definedName>
    <definedName name="Policy">'[1]Workbook Index'!#REF!</definedName>
    <definedName name="_xlnm.Print_Area" localSheetId="0">'PLT Proposals '!$A$1:$L$71</definedName>
    <definedName name="_xlnm.Print_Titles" localSheetId="0">'PLT Proposals '!$26:$29</definedName>
    <definedName name="PSR">#REF!</definedName>
    <definedName name="PSRG">#REF!</definedName>
    <definedName name="PUB" localSheetId="0">#REF!</definedName>
    <definedName name="PUB">#REF!</definedName>
    <definedName name="RATS">#REF!</definedName>
    <definedName name="Reg">#REF!</definedName>
    <definedName name="REGEN2" localSheetId="0">'[1]Workbook Index'!#REF!</definedName>
    <definedName name="REGEN2">'[1]Workbook Index'!#REF!</definedName>
    <definedName name="Regeneration" localSheetId="0">'[1]Workbook Index'!#REF!</definedName>
    <definedName name="Regeneration">'[1]Workbook Index'!#REF!</definedName>
    <definedName name="REGI">#REF!</definedName>
    <definedName name="Rodents">#REF!</definedName>
    <definedName name="SAFETY">#REF!</definedName>
    <definedName name="Service" localSheetId="0">'[1]Workbook Index'!#REF!</definedName>
    <definedName name="Service">'[1]Workbook Index'!#REF!</definedName>
    <definedName name="Settle">#REF!</definedName>
    <definedName name="STREES">#REF!</definedName>
    <definedName name="Street">#REF!</definedName>
    <definedName name="sum" localSheetId="0">'[1]Workbook Index'!#REF!</definedName>
    <definedName name="sum">'[1]Workbook Index'!#REF!</definedName>
    <definedName name="Summaries" localSheetId="0">'[1]Workbook Index'!#REF!</definedName>
    <definedName name="Summaries">'[1]Workbook Index'!#REF!</definedName>
    <definedName name="Taxis">#REF!</definedName>
    <definedName name="TRADE">#REF!</definedName>
    <definedName name="UNITS" localSheetId="0">'[1]Workbook Index'!#REF!</definedName>
    <definedName name="UNITS">'[1]Workbook Index'!#REF!</definedName>
    <definedName name="units2" localSheetId="0">'[1]Workbook Index'!#REF!</definedName>
    <definedName name="units2">'[1]Workbook Index'!#REF!</definedName>
    <definedName name="WARD">#REF!</definedName>
  </definedNames>
  <calcPr calcId="145621"/>
</workbook>
</file>

<file path=xl/calcChain.xml><?xml version="1.0" encoding="utf-8"?>
<calcChain xmlns="http://schemas.openxmlformats.org/spreadsheetml/2006/main">
  <c r="A36" i="1" l="1"/>
  <c r="L66" i="1" l="1"/>
  <c r="J66" i="1"/>
  <c r="H66" i="1"/>
  <c r="F66" i="1"/>
  <c r="L54" i="1"/>
  <c r="J54" i="1"/>
  <c r="H54" i="1"/>
  <c r="F54" i="1"/>
  <c r="D36" i="1"/>
  <c r="D32" i="1"/>
  <c r="L28" i="1"/>
  <c r="J28" i="1"/>
  <c r="H28" i="1"/>
  <c r="F28" i="1"/>
  <c r="F17" i="1"/>
  <c r="L14" i="1"/>
  <c r="J14" i="1"/>
  <c r="H14" i="1"/>
  <c r="F14" i="1"/>
  <c r="A14" i="1"/>
  <c r="A15" i="1" s="1"/>
  <c r="A16" i="1" s="1"/>
  <c r="A17" i="1" s="1"/>
  <c r="A32" i="1" s="1"/>
  <c r="A34" i="1" s="1"/>
  <c r="A38" i="1" s="1"/>
  <c r="A40" i="1" s="1"/>
  <c r="A42" i="1" s="1"/>
  <c r="A44" i="1" s="1"/>
  <c r="A46" i="1" s="1"/>
  <c r="A48" i="1" s="1"/>
  <c r="A50" i="1" s="1"/>
  <c r="A52" i="1" s="1"/>
  <c r="A56" i="1" s="1"/>
  <c r="A60" i="1" s="1"/>
  <c r="A61" i="1" s="1"/>
  <c r="A62" i="1" s="1"/>
  <c r="A63" i="1" s="1"/>
  <c r="A64" i="1" s="1"/>
  <c r="A66" i="1" s="1"/>
  <c r="A68" i="1" s="1"/>
  <c r="L13" i="1"/>
  <c r="J13" i="1"/>
  <c r="H13" i="1"/>
  <c r="H12" i="1" s="1"/>
  <c r="F13" i="1"/>
  <c r="F12" i="1" s="1"/>
  <c r="A12" i="1"/>
  <c r="L11" i="1"/>
  <c r="J11" i="1"/>
  <c r="H11" i="1"/>
  <c r="F11" i="1"/>
  <c r="F56" i="1" l="1"/>
  <c r="F68" i="1" s="1"/>
  <c r="H15" i="1"/>
  <c r="H17" i="1" s="1"/>
  <c r="H56" i="1" s="1"/>
  <c r="H68" i="1" s="1"/>
  <c r="L12" i="1"/>
  <c r="L15" i="1" s="1"/>
  <c r="L17" i="1" s="1"/>
  <c r="L56" i="1" s="1"/>
  <c r="L68" i="1" s="1"/>
  <c r="F15" i="1"/>
  <c r="D54" i="1"/>
  <c r="J12" i="1"/>
  <c r="J15" i="1" s="1"/>
  <c r="J17" i="1" s="1"/>
  <c r="J56" i="1" s="1"/>
  <c r="J68" i="1" s="1"/>
</calcChain>
</file>

<file path=xl/sharedStrings.xml><?xml version="1.0" encoding="utf-8"?>
<sst xmlns="http://schemas.openxmlformats.org/spreadsheetml/2006/main" count="71" uniqueCount="49">
  <si>
    <t>Pendle Borough Council</t>
  </si>
  <si>
    <t>General Fund Revenue Budget 2018/19</t>
  </si>
  <si>
    <t>Base</t>
  </si>
  <si>
    <t>Budget</t>
  </si>
  <si>
    <t>Line</t>
  </si>
  <si>
    <t>2017/18</t>
  </si>
  <si>
    <t>2018/19</t>
  </si>
  <si>
    <t>2019/20</t>
  </si>
  <si>
    <t>2020/21</t>
  </si>
  <si>
    <t>No</t>
  </si>
  <si>
    <t>£</t>
  </si>
  <si>
    <t>Base Budget Requirement</t>
  </si>
  <si>
    <t>Income (excl. Management Fee)</t>
  </si>
  <si>
    <t>Management Fee (Basic)</t>
  </si>
  <si>
    <t>Management Fee (CTH)</t>
  </si>
  <si>
    <t>Net Deficit/(Surplus)</t>
  </si>
  <si>
    <t>Reduction in Management Fee Indicated by Pendle Borough Council</t>
  </si>
  <si>
    <r>
      <t>Revised Deficit/</t>
    </r>
    <r>
      <rPr>
        <b/>
        <sz val="8"/>
        <color indexed="10"/>
        <rFont val="Arial"/>
        <family val="2"/>
      </rPr>
      <t>(Surplus)</t>
    </r>
  </si>
  <si>
    <t>Policy Options</t>
  </si>
  <si>
    <t>THE FOLLOWING OPTIONS ARE PROVIDED BY PENDLE LEISURE TRUST. THEY ARE SHOWN SEPERATELY BELOW AS SOME ARE NOT MUTUALLY EXCLUSIVE.</t>
  </si>
  <si>
    <t>PLEASE NOTE THE POLCY OPTIONS ARE BASED ON A FULL 12 MONTH PERIOD. SOME OPTIONS WOULD RESULT IN REDUNDANCIES.</t>
  </si>
  <si>
    <t>COSTS SUCH AS REDUNDANCY, NOTICE PERIODS, PENSION STRAIN, WOULD ALSO NEED TO BE COVERED ADDITIONALLY BY THE COUNCIL.</t>
  </si>
  <si>
    <t>Muni Transfer to Colne Town Council</t>
  </si>
  <si>
    <t>PLC Redevelopment: Soft Play/Dance Studio etc.</t>
  </si>
  <si>
    <t>Back Office Restructure</t>
  </si>
  <si>
    <t>High Ropes Finance Restructure</t>
  </si>
  <si>
    <t>Central Services</t>
  </si>
  <si>
    <t>Marketing Incidentals (Back Office)</t>
  </si>
  <si>
    <t>Increase Profitability of Hospitality</t>
  </si>
  <si>
    <t>Shared Services with PBC*</t>
  </si>
  <si>
    <t>Insurance Renewal*</t>
  </si>
  <si>
    <t>Utilities*</t>
  </si>
  <si>
    <t>17/18 Deficit Eradicated*</t>
  </si>
  <si>
    <t>Total</t>
  </si>
  <si>
    <t>Net Anticipated (Surplus) / Shortfall</t>
  </si>
  <si>
    <t>Price Increases (however the Trust would NOT recommend more than 3%)</t>
  </si>
  <si>
    <t xml:space="preserve">   Admissions &amp; Hall Hire Fees</t>
  </si>
  <si>
    <t>Admissions &amp; Hall Hire Fees</t>
  </si>
  <si>
    <t xml:space="preserve">       Increase          Attendance Resistance</t>
  </si>
  <si>
    <t xml:space="preserve">              3%                           1%</t>
  </si>
  <si>
    <t>The prices in comparison to neighbouring authorities are high.</t>
  </si>
  <si>
    <t xml:space="preserve">              5%                           2%</t>
  </si>
  <si>
    <t>Significant increases in recent times have seen a higher resistance than anticipated.</t>
  </si>
  <si>
    <t xml:space="preserve">             10%                          4%</t>
  </si>
  <si>
    <t>Total Further Consideration Options</t>
  </si>
  <si>
    <t>Revised Net Anticipated (Surplus) / Shortfall</t>
  </si>
  <si>
    <t>* These are very much unknown at this stage. We are hopeful these will be achieved but there are no guarantees.</t>
  </si>
  <si>
    <t xml:space="preserve">Pendle Leisure Trust - Outline Options </t>
  </si>
  <si>
    <t>APPENDIX F(ii)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</si>
</sst>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\(#,##0\);&quot;-&quot;???"/>
  </numFmts>
  <fonts count="11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8"/>
      <name val="Arial Narrow"/>
      <family val="2"/>
    </font>
    <font>
      <b/>
      <u/>
      <sz val="8"/>
      <name val="Arial"/>
      <family val="2"/>
    </font>
    <font>
      <b/>
      <sz val="14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/>
    <xf numFmtId="49" fontId="2" fillId="0" borderId="0" xfId="0" applyNumberFormat="1" applyFont="1"/>
    <xf numFmtId="1" fontId="0" fillId="0" borderId="0" xfId="0" applyNumberFormat="1" applyFill="1"/>
    <xf numFmtId="1" fontId="0" fillId="0" borderId="0" xfId="0" applyNumberFormat="1"/>
    <xf numFmtId="0" fontId="0" fillId="0" borderId="0" xfId="0" applyFill="1" applyBorder="1"/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0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4" fillId="2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Fill="1" applyBorder="1"/>
    <xf numFmtId="0" fontId="3" fillId="0" borderId="15" xfId="0" applyFont="1" applyBorder="1"/>
    <xf numFmtId="0" fontId="3" fillId="3" borderId="15" xfId="0" applyFont="1" applyFill="1" applyBorder="1"/>
    <xf numFmtId="0" fontId="3" fillId="4" borderId="9" xfId="0" applyFont="1" applyFill="1" applyBorder="1"/>
    <xf numFmtId="0" fontId="3" fillId="5" borderId="9" xfId="0" applyFont="1" applyFill="1" applyBorder="1"/>
    <xf numFmtId="164" fontId="3" fillId="0" borderId="0" xfId="0" applyNumberFormat="1" applyFont="1" applyFill="1" applyBorder="1"/>
    <xf numFmtId="164" fontId="3" fillId="0" borderId="9" xfId="0" applyNumberFormat="1" applyFont="1" applyBorder="1"/>
    <xf numFmtId="164" fontId="3" fillId="3" borderId="9" xfId="0" applyNumberFormat="1" applyFont="1" applyFill="1" applyBorder="1"/>
    <xf numFmtId="164" fontId="3" fillId="4" borderId="9" xfId="1" applyNumberFormat="1" applyFont="1" applyFill="1" applyBorder="1"/>
    <xf numFmtId="164" fontId="3" fillId="0" borderId="0" xfId="1" applyNumberFormat="1" applyFont="1" applyFill="1" applyBorder="1"/>
    <xf numFmtId="164" fontId="3" fillId="5" borderId="9" xfId="1" applyNumberFormat="1" applyFont="1" applyFill="1" applyBorder="1"/>
    <xf numFmtId="164" fontId="3" fillId="4" borderId="9" xfId="0" applyNumberFormat="1" applyFont="1" applyFill="1" applyBorder="1"/>
    <xf numFmtId="164" fontId="3" fillId="5" borderId="9" xfId="0" applyNumberFormat="1" applyFont="1" applyFill="1" applyBorder="1"/>
    <xf numFmtId="164" fontId="3" fillId="0" borderId="15" xfId="0" applyNumberFormat="1" applyFont="1" applyBorder="1"/>
    <xf numFmtId="164" fontId="3" fillId="3" borderId="15" xfId="0" applyNumberFormat="1" applyFont="1" applyFill="1" applyBorder="1"/>
    <xf numFmtId="164" fontId="3" fillId="4" borderId="15" xfId="0" applyNumberFormat="1" applyFont="1" applyFill="1" applyBorder="1"/>
    <xf numFmtId="164" fontId="3" fillId="5" borderId="15" xfId="0" applyNumberFormat="1" applyFont="1" applyFill="1" applyBorder="1"/>
    <xf numFmtId="164" fontId="3" fillId="0" borderId="14" xfId="0" applyNumberFormat="1" applyFont="1" applyBorder="1"/>
    <xf numFmtId="164" fontId="3" fillId="3" borderId="14" xfId="0" applyNumberFormat="1" applyFont="1" applyFill="1" applyBorder="1"/>
    <xf numFmtId="164" fontId="3" fillId="4" borderId="14" xfId="0" applyNumberFormat="1" applyFont="1" applyFill="1" applyBorder="1"/>
    <xf numFmtId="164" fontId="3" fillId="5" borderId="14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164" fontId="4" fillId="0" borderId="0" xfId="0" applyNumberFormat="1" applyFont="1" applyFill="1" applyBorder="1"/>
    <xf numFmtId="164" fontId="4" fillId="2" borderId="20" xfId="0" applyNumberFormat="1" applyFont="1" applyFill="1" applyBorder="1"/>
    <xf numFmtId="164" fontId="4" fillId="3" borderId="20" xfId="0" applyNumberFormat="1" applyFont="1" applyFill="1" applyBorder="1"/>
    <xf numFmtId="164" fontId="4" fillId="4" borderId="20" xfId="0" applyNumberFormat="1" applyFont="1" applyFill="1" applyBorder="1"/>
    <xf numFmtId="164" fontId="4" fillId="5" borderId="2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164" fontId="3" fillId="0" borderId="4" xfId="0" applyNumberFormat="1" applyFont="1" applyFill="1" applyBorder="1"/>
    <xf numFmtId="164" fontId="3" fillId="2" borderId="9" xfId="0" applyNumberFormat="1" applyFont="1" applyFill="1" applyBorder="1"/>
    <xf numFmtId="0" fontId="3" fillId="0" borderId="6" xfId="0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left"/>
    </xf>
    <xf numFmtId="9" fontId="8" fillId="0" borderId="0" xfId="2" applyFont="1" applyBorder="1"/>
    <xf numFmtId="164" fontId="3" fillId="0" borderId="8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6" xfId="0" applyBorder="1"/>
    <xf numFmtId="0" fontId="3" fillId="0" borderId="7" xfId="0" applyFont="1" applyBorder="1" applyAlignment="1">
      <alignment horizontal="right"/>
    </xf>
    <xf numFmtId="164" fontId="4" fillId="0" borderId="8" xfId="0" applyNumberFormat="1" applyFont="1" applyFill="1" applyBorder="1"/>
    <xf numFmtId="164" fontId="4" fillId="2" borderId="9" xfId="0" applyNumberFormat="1" applyFont="1" applyFill="1" applyBorder="1"/>
    <xf numFmtId="164" fontId="4" fillId="3" borderId="9" xfId="0" applyNumberFormat="1" applyFont="1" applyFill="1" applyBorder="1"/>
    <xf numFmtId="164" fontId="4" fillId="4" borderId="9" xfId="0" applyNumberFormat="1" applyFont="1" applyFill="1" applyBorder="1"/>
    <xf numFmtId="164" fontId="4" fillId="5" borderId="9" xfId="0" applyNumberFormat="1" applyFont="1" applyFill="1" applyBorder="1"/>
    <xf numFmtId="164" fontId="4" fillId="2" borderId="14" xfId="0" applyNumberFormat="1" applyFont="1" applyFill="1" applyBorder="1"/>
    <xf numFmtId="164" fontId="4" fillId="5" borderId="14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164" fontId="4" fillId="0" borderId="13" xfId="0" applyNumberFormat="1" applyFont="1" applyFill="1" applyBorder="1"/>
    <xf numFmtId="164" fontId="4" fillId="3" borderId="21" xfId="0" applyNumberFormat="1" applyFont="1" applyFill="1" applyBorder="1"/>
    <xf numFmtId="164" fontId="4" fillId="4" borderId="21" xfId="0" applyNumberFormat="1" applyFont="1" applyFill="1" applyBorder="1"/>
    <xf numFmtId="0" fontId="0" fillId="0" borderId="1" xfId="0" applyBorder="1"/>
    <xf numFmtId="0" fontId="0" fillId="0" borderId="4" xfId="0" applyFill="1" applyBorder="1"/>
    <xf numFmtId="0" fontId="3" fillId="0" borderId="6" xfId="0" applyFont="1" applyBorder="1"/>
    <xf numFmtId="0" fontId="9" fillId="0" borderId="0" xfId="0" applyFont="1"/>
    <xf numFmtId="0" fontId="0" fillId="0" borderId="8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7" xfId="0" applyFont="1" applyBorder="1"/>
    <xf numFmtId="0" fontId="8" fillId="0" borderId="0" xfId="0" applyFont="1" applyBorder="1"/>
    <xf numFmtId="0" fontId="8" fillId="0" borderId="7" xfId="0" applyFont="1" applyBorder="1" applyAlignment="1">
      <alignment horizontal="left"/>
    </xf>
    <xf numFmtId="164" fontId="3" fillId="2" borderId="20" xfId="0" applyNumberFormat="1" applyFont="1" applyFill="1" applyBorder="1"/>
    <xf numFmtId="164" fontId="3" fillId="3" borderId="20" xfId="0" applyNumberFormat="1" applyFont="1" applyFill="1" applyBorder="1"/>
    <xf numFmtId="164" fontId="3" fillId="4" borderId="20" xfId="0" applyNumberFormat="1" applyFont="1" applyFill="1" applyBorder="1"/>
    <xf numFmtId="164" fontId="3" fillId="5" borderId="20" xfId="0" applyNumberFormat="1" applyFont="1" applyFill="1" applyBorder="1"/>
    <xf numFmtId="164" fontId="4" fillId="0" borderId="12" xfId="0" applyNumberFormat="1" applyFont="1" applyFill="1" applyBorder="1"/>
    <xf numFmtId="164" fontId="4" fillId="3" borderId="22" xfId="0" applyNumberFormat="1" applyFont="1" applyFill="1" applyBorder="1"/>
    <xf numFmtId="164" fontId="4" fillId="4" borderId="22" xfId="0" applyNumberFormat="1" applyFont="1" applyFill="1" applyBorder="1"/>
    <xf numFmtId="0" fontId="6" fillId="0" borderId="0" xfId="0" applyFont="1"/>
    <xf numFmtId="0" fontId="10" fillId="0" borderId="0" xfId="0" applyFont="1"/>
  </cellXfs>
  <cellStyles count="4">
    <cellStyle name="BudgetMon - Numbers" xfId="3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avenpdc\Finance\ACCOUNTS\Dean\Revenue%20Budgets\Revenue%20Budget%20Monitoring\2001-02\Committee%20Budget%20Monitoring\to%2031st%20January\Budget%20Monitoring%20Spreadsheets%20and%20Reports\Summary%20to%2031st%20Janu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2\MTFP\2017\Budget%20Model%20PLT%202017-%2022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Yr"/>
      <sheetName val="Main Menu"/>
      <sheetName val="Workbook Index"/>
      <sheetName val="Print Options"/>
      <sheetName val="Period"/>
      <sheetName val="Budget Managers"/>
      <sheetName val="For Committee Report"/>
      <sheetName val="Comparison to Prev Period"/>
      <sheetName val="Budget Monitoring Summary"/>
      <sheetName val="Overall Summary"/>
      <sheetName val="Overall Summary (Comparison)"/>
      <sheetName val="Overall Summary(Revised) "/>
      <sheetName val="Overall Detail"/>
      <sheetName val="Budget Manager Summary"/>
      <sheetName val="Budget Manager Summary-HoS"/>
      <sheetName val="Heads of Service Summary"/>
      <sheetName val="Variance Analysis"/>
      <sheetName val="Chief Executive"/>
      <sheetName val="Head of Legal and Dem"/>
      <sheetName val="Head of Human Resources"/>
      <sheetName val="Head of Finance"/>
      <sheetName val="Head of Operational Services"/>
      <sheetName val="Head of IT"/>
      <sheetName val="Head of Planning"/>
      <sheetName val="Head of Housing"/>
      <sheetName val="Head of Econ Dev"/>
      <sheetName val="Corp Mangmnt "/>
      <sheetName val="Capital Financing"/>
      <sheetName val="Property Reserve"/>
      <sheetName val="Alan Atkins"/>
      <sheetName val="Andrew Mackay"/>
      <sheetName val="Sharon Taylor"/>
      <sheetName val="Sen Econ Dev Officer"/>
      <sheetName val="Colin Iveson"/>
      <sheetName val="Dave Wood"/>
      <sheetName val="David Allison"/>
      <sheetName val="Dean Langton"/>
      <sheetName val="Denise Thompson"/>
      <sheetName val="Duncan Hartley"/>
      <sheetName val="Greg Robinson"/>
      <sheetName val="Howard Bradley"/>
      <sheetName val="Jonathan Kerr"/>
      <sheetName val="Joanne Szostak"/>
      <sheetName val="Policy Officer"/>
      <sheetName val="Karl Tattam"/>
      <sheetName val="Ken Robinson"/>
      <sheetName val="Lindsey Quinn"/>
      <sheetName val="Mary Gosden"/>
      <sheetName val="Matthew Collins"/>
      <sheetName val="Property Manager"/>
      <sheetName val="Michael Brown"/>
      <sheetName val="Michael Hewson"/>
      <sheetName val="Michael Turnball"/>
      <sheetName val="Miles Walton"/>
      <sheetName val="Neil Holmes"/>
      <sheetName val="Neville Allan"/>
      <sheetName val="Paul Ellis"/>
      <sheetName val="Rachel Mann"/>
      <sheetName val="Sian Watson"/>
      <sheetName val="Stephen Pratt"/>
      <sheetName val="Sue Barker"/>
      <sheetName val="Sue Laycock"/>
      <sheetName val="Trish Gray"/>
      <sheetName val="Val Mason"/>
      <sheetName val="Vince Gree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inancial Year"/>
      <sheetName val="Chart"/>
      <sheetName val="Report Table 1"/>
      <sheetName val="Report Table 2"/>
      <sheetName val="Report Table 3"/>
      <sheetName val="PLT Proposals v1"/>
      <sheetName val="Reconciliation"/>
      <sheetName val="PLT Proposals 1"/>
      <sheetName val="PLT Proposals 2"/>
      <sheetName val="Summary"/>
      <sheetName val="Service Area"/>
      <sheetName val="West Craven"/>
      <sheetName val="Pendle Wavelengths"/>
      <sheetName val="Inside Spa"/>
      <sheetName val="Pendle Leisure Centre"/>
      <sheetName val="Urban Altitude"/>
      <sheetName val="Seedhill"/>
      <sheetName val="M Park Golf"/>
      <sheetName val="Colne Muni"/>
      <sheetName val="ACE Centre"/>
      <sheetName val="Other Grants"/>
      <sheetName val="Nelson &amp; Colne College"/>
      <sheetName val="Primet Acade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E77">
            <v>4451330</v>
          </cell>
          <cell r="F77">
            <v>4484380</v>
          </cell>
          <cell r="G77">
            <v>4535710</v>
          </cell>
          <cell r="H77">
            <v>4610300</v>
          </cell>
        </row>
        <row r="82">
          <cell r="E82">
            <v>1426200</v>
          </cell>
          <cell r="F82">
            <v>1426200</v>
          </cell>
          <cell r="G82">
            <v>1426200</v>
          </cell>
          <cell r="H82">
            <v>1426200</v>
          </cell>
        </row>
        <row r="84">
          <cell r="E84">
            <v>14000</v>
          </cell>
          <cell r="F84">
            <v>0</v>
          </cell>
          <cell r="G84">
            <v>0</v>
          </cell>
          <cell r="H84">
            <v>0</v>
          </cell>
        </row>
        <row r="105">
          <cell r="E105">
            <v>4397980</v>
          </cell>
          <cell r="F105">
            <v>4360520</v>
          </cell>
          <cell r="G105">
            <v>4369560</v>
          </cell>
          <cell r="H105">
            <v>4378740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W100"/>
  <sheetViews>
    <sheetView tabSelected="1" zoomScale="85" zoomScaleNormal="85" zoomScaleSheetLayoutView="100" workbookViewId="0"/>
  </sheetViews>
  <sheetFormatPr defaultRowHeight="12.75" x14ac:dyDescent="0.2"/>
  <cols>
    <col min="1" max="1" width="5.140625" customWidth="1"/>
    <col min="2" max="2" width="71.85546875" customWidth="1"/>
    <col min="3" max="3" width="8.140625" hidden="1" customWidth="1"/>
    <col min="4" max="4" width="9.85546875" style="2" customWidth="1"/>
    <col min="5" max="5" width="2.85546875" style="2" customWidth="1"/>
    <col min="6" max="6" width="10" customWidth="1"/>
    <col min="7" max="7" width="2.85546875" style="2" customWidth="1"/>
    <col min="8" max="8" width="9.85546875" customWidth="1"/>
    <col min="9" max="9" width="2.7109375" style="2" customWidth="1"/>
    <col min="10" max="10" width="9.7109375" bestFit="1" customWidth="1"/>
    <col min="11" max="11" width="2.85546875" style="2" customWidth="1"/>
    <col min="12" max="12" width="10" customWidth="1"/>
    <col min="13" max="13" width="9.140625" style="3"/>
  </cols>
  <sheetData>
    <row r="1" spans="1:12" ht="20.25" x14ac:dyDescent="0.3">
      <c r="A1" s="1" t="s">
        <v>0</v>
      </c>
      <c r="F1" s="121" t="s">
        <v>48</v>
      </c>
    </row>
    <row r="2" spans="1:12" ht="20.25" x14ac:dyDescent="0.3">
      <c r="A2" s="1" t="s">
        <v>1</v>
      </c>
    </row>
    <row r="3" spans="1:12" ht="20.25" x14ac:dyDescent="0.3">
      <c r="A3" s="1"/>
    </row>
    <row r="4" spans="1:12" ht="20.25" x14ac:dyDescent="0.3">
      <c r="A4" s="4" t="s">
        <v>47</v>
      </c>
      <c r="D4" s="5"/>
      <c r="E4" s="5"/>
      <c r="F4" s="6"/>
      <c r="G4" s="5"/>
      <c r="I4" s="7"/>
    </row>
    <row r="5" spans="1:12" ht="13.5" thickBot="1" x14ac:dyDescent="0.25">
      <c r="I5" s="7"/>
    </row>
    <row r="6" spans="1:12" x14ac:dyDescent="0.2">
      <c r="A6" s="8"/>
      <c r="B6" s="9"/>
      <c r="C6" s="10"/>
      <c r="D6" s="11"/>
      <c r="E6" s="12"/>
      <c r="F6" s="13" t="s">
        <v>2</v>
      </c>
      <c r="G6" s="12"/>
      <c r="H6" s="14" t="s">
        <v>2</v>
      </c>
      <c r="I6" s="12"/>
      <c r="J6" s="15" t="s">
        <v>2</v>
      </c>
      <c r="K6" s="12"/>
      <c r="L6" s="16" t="s">
        <v>2</v>
      </c>
    </row>
    <row r="7" spans="1:12" x14ac:dyDescent="0.2">
      <c r="A7" s="17"/>
      <c r="B7" s="18"/>
      <c r="C7" s="19"/>
      <c r="D7" s="20"/>
      <c r="E7" s="12"/>
      <c r="F7" s="21" t="s">
        <v>3</v>
      </c>
      <c r="G7" s="12"/>
      <c r="H7" s="22" t="s">
        <v>3</v>
      </c>
      <c r="I7" s="12"/>
      <c r="J7" s="23" t="s">
        <v>3</v>
      </c>
      <c r="K7" s="12"/>
      <c r="L7" s="24" t="s">
        <v>3</v>
      </c>
    </row>
    <row r="8" spans="1:12" x14ac:dyDescent="0.2">
      <c r="A8" s="17" t="s">
        <v>4</v>
      </c>
      <c r="B8" s="18"/>
      <c r="C8" s="19"/>
      <c r="D8" s="20"/>
      <c r="E8" s="12"/>
      <c r="F8" s="21" t="s">
        <v>5</v>
      </c>
      <c r="G8" s="12"/>
      <c r="H8" s="22" t="s">
        <v>6</v>
      </c>
      <c r="I8" s="12"/>
      <c r="J8" s="23" t="s">
        <v>7</v>
      </c>
      <c r="K8" s="12"/>
      <c r="L8" s="24" t="s">
        <v>8</v>
      </c>
    </row>
    <row r="9" spans="1:12" x14ac:dyDescent="0.2">
      <c r="A9" s="25" t="s">
        <v>9</v>
      </c>
      <c r="B9" s="26"/>
      <c r="C9" s="27"/>
      <c r="D9" s="28"/>
      <c r="E9" s="12"/>
      <c r="F9" s="29" t="s">
        <v>10</v>
      </c>
      <c r="G9" s="12"/>
      <c r="H9" s="30" t="s">
        <v>10</v>
      </c>
      <c r="I9" s="12"/>
      <c r="J9" s="31" t="s">
        <v>10</v>
      </c>
      <c r="K9" s="12"/>
      <c r="L9" s="32" t="s">
        <v>10</v>
      </c>
    </row>
    <row r="10" spans="1:12" x14ac:dyDescent="0.2">
      <c r="A10" s="33"/>
      <c r="B10" s="34"/>
      <c r="C10" s="34"/>
      <c r="D10" s="35"/>
      <c r="E10" s="35"/>
      <c r="F10" s="36"/>
      <c r="G10" s="35"/>
      <c r="H10" s="37"/>
      <c r="I10" s="35"/>
      <c r="J10" s="38"/>
      <c r="K10" s="35"/>
      <c r="L10" s="39"/>
    </row>
    <row r="11" spans="1:12" x14ac:dyDescent="0.2">
      <c r="A11" s="33">
        <v>1</v>
      </c>
      <c r="B11" s="34" t="s">
        <v>11</v>
      </c>
      <c r="C11" s="34"/>
      <c r="D11" s="40"/>
      <c r="E11" s="40"/>
      <c r="F11" s="41">
        <f>[2]Summary!E77</f>
        <v>4451330</v>
      </c>
      <c r="G11" s="40"/>
      <c r="H11" s="42">
        <f>[2]Summary!F77</f>
        <v>4484380</v>
      </c>
      <c r="I11" s="40"/>
      <c r="J11" s="43">
        <f>[2]Summary!G77</f>
        <v>4535710</v>
      </c>
      <c r="K11" s="44"/>
      <c r="L11" s="45">
        <f>[2]Summary!H77</f>
        <v>4610300</v>
      </c>
    </row>
    <row r="12" spans="1:12" x14ac:dyDescent="0.2">
      <c r="A12" s="33">
        <f>A11+1</f>
        <v>2</v>
      </c>
      <c r="B12" s="34" t="s">
        <v>12</v>
      </c>
      <c r="C12" s="34"/>
      <c r="D12" s="40"/>
      <c r="E12" s="40"/>
      <c r="F12" s="41">
        <f>-[2]Summary!E105+-F13+-F14</f>
        <v>-2957780</v>
      </c>
      <c r="G12" s="40"/>
      <c r="H12" s="42">
        <f>-[2]Summary!F105+-H13+-H14</f>
        <v>-2934320</v>
      </c>
      <c r="I12" s="40"/>
      <c r="J12" s="46">
        <f>-[2]Summary!G105+-J13+-J14</f>
        <v>-2943360</v>
      </c>
      <c r="K12" s="40"/>
      <c r="L12" s="47">
        <f>-[2]Summary!H105+-L13+-L14</f>
        <v>-2952540</v>
      </c>
    </row>
    <row r="13" spans="1:12" x14ac:dyDescent="0.2">
      <c r="A13" s="33">
        <v>3</v>
      </c>
      <c r="B13" s="34" t="s">
        <v>13</v>
      </c>
      <c r="C13" s="34"/>
      <c r="D13" s="40"/>
      <c r="E13" s="40"/>
      <c r="F13" s="41">
        <f>-[2]Summary!E82</f>
        <v>-1426200</v>
      </c>
      <c r="G13" s="40"/>
      <c r="H13" s="42">
        <f>-[2]Summary!F82</f>
        <v>-1426200</v>
      </c>
      <c r="I13" s="40"/>
      <c r="J13" s="46">
        <f>-[2]Summary!G82</f>
        <v>-1426200</v>
      </c>
      <c r="K13" s="40"/>
      <c r="L13" s="47">
        <f>-[2]Summary!H82</f>
        <v>-1426200</v>
      </c>
    </row>
    <row r="14" spans="1:12" x14ac:dyDescent="0.2">
      <c r="A14" s="33">
        <f>A13+1</f>
        <v>4</v>
      </c>
      <c r="B14" s="34" t="s">
        <v>14</v>
      </c>
      <c r="C14" s="34"/>
      <c r="D14" s="40"/>
      <c r="E14" s="40"/>
      <c r="F14" s="41">
        <f>-[2]Summary!E84</f>
        <v>-14000</v>
      </c>
      <c r="G14" s="40"/>
      <c r="H14" s="42">
        <f>-[2]Summary!F84</f>
        <v>0</v>
      </c>
      <c r="I14" s="40"/>
      <c r="J14" s="46">
        <f>-[2]Summary!G84</f>
        <v>0</v>
      </c>
      <c r="K14" s="40"/>
      <c r="L14" s="47">
        <f>-[2]Summary!H84</f>
        <v>0</v>
      </c>
    </row>
    <row r="15" spans="1:12" x14ac:dyDescent="0.2">
      <c r="A15" s="33">
        <f>A14+1</f>
        <v>5</v>
      </c>
      <c r="B15" s="34" t="s">
        <v>15</v>
      </c>
      <c r="C15" s="34"/>
      <c r="D15" s="40"/>
      <c r="E15" s="40"/>
      <c r="F15" s="48">
        <f>SUM(F11:F14)</f>
        <v>53350</v>
      </c>
      <c r="G15" s="40"/>
      <c r="H15" s="49">
        <f>SUM(H11:H13)</f>
        <v>123860</v>
      </c>
      <c r="I15" s="40"/>
      <c r="J15" s="50">
        <f>SUM(J11:J13)</f>
        <v>166150</v>
      </c>
      <c r="K15" s="40"/>
      <c r="L15" s="51">
        <f>SUM(L11:L13)</f>
        <v>231560</v>
      </c>
    </row>
    <row r="16" spans="1:12" ht="13.5" thickBot="1" x14ac:dyDescent="0.25">
      <c r="A16" s="33">
        <f>A15+1</f>
        <v>6</v>
      </c>
      <c r="B16" s="34" t="s">
        <v>16</v>
      </c>
      <c r="C16" s="34"/>
      <c r="D16" s="40"/>
      <c r="E16" s="40"/>
      <c r="F16" s="52">
        <v>0</v>
      </c>
      <c r="G16" s="40"/>
      <c r="H16" s="53">
        <v>150000</v>
      </c>
      <c r="I16" s="40"/>
      <c r="J16" s="54">
        <v>0</v>
      </c>
      <c r="K16" s="40"/>
      <c r="L16" s="55">
        <v>0</v>
      </c>
    </row>
    <row r="17" spans="1:12" ht="12.75" customHeight="1" thickBot="1" x14ac:dyDescent="0.25">
      <c r="A17" s="56">
        <f>A16+1</f>
        <v>7</v>
      </c>
      <c r="B17" s="57" t="s">
        <v>17</v>
      </c>
      <c r="C17" s="58" t="s">
        <v>17</v>
      </c>
      <c r="D17" s="59"/>
      <c r="E17" s="60"/>
      <c r="F17" s="61">
        <f>SUM(F16:F16)</f>
        <v>0</v>
      </c>
      <c r="G17" s="60"/>
      <c r="H17" s="62">
        <f>SUM(H15:H16)</f>
        <v>273860</v>
      </c>
      <c r="I17" s="60"/>
      <c r="J17" s="63">
        <f>SUM(J15:J16)</f>
        <v>166150</v>
      </c>
      <c r="K17" s="60"/>
      <c r="L17" s="64">
        <f>SUM(L15:L16)</f>
        <v>231560</v>
      </c>
    </row>
    <row r="18" spans="1:12" x14ac:dyDescent="0.2">
      <c r="A18" s="65"/>
      <c r="B18" s="66"/>
      <c r="C18" s="66"/>
      <c r="D18" s="40"/>
      <c r="E18" s="40"/>
      <c r="F18" s="67"/>
      <c r="G18" s="40"/>
      <c r="H18" s="40"/>
      <c r="I18" s="40"/>
      <c r="J18" s="67"/>
      <c r="K18" s="40"/>
      <c r="L18" s="67"/>
    </row>
    <row r="19" spans="1:12" x14ac:dyDescent="0.2">
      <c r="A19" s="65"/>
      <c r="B19" s="66"/>
      <c r="C19" s="66"/>
      <c r="D19" s="40"/>
      <c r="E19" s="40"/>
      <c r="F19" s="67"/>
      <c r="G19" s="40"/>
      <c r="H19" s="40"/>
      <c r="I19" s="40"/>
      <c r="J19" s="67"/>
      <c r="K19" s="40"/>
      <c r="L19" s="67"/>
    </row>
    <row r="20" spans="1:12" ht="15" x14ac:dyDescent="0.25">
      <c r="A20" s="65"/>
      <c r="B20" s="68" t="s">
        <v>18</v>
      </c>
      <c r="C20" s="66"/>
      <c r="D20" s="40"/>
      <c r="E20" s="40"/>
      <c r="F20" s="67"/>
      <c r="G20" s="40"/>
      <c r="H20" s="40"/>
      <c r="I20" s="40"/>
      <c r="J20" s="67"/>
      <c r="K20" s="40"/>
      <c r="L20" s="67"/>
    </row>
    <row r="21" spans="1:12" x14ac:dyDescent="0.2">
      <c r="A21" s="65"/>
      <c r="B21" s="66"/>
      <c r="C21" s="66"/>
      <c r="D21" s="40"/>
      <c r="E21" s="40"/>
      <c r="F21" s="67"/>
      <c r="G21" s="40"/>
      <c r="H21" s="40"/>
      <c r="I21" s="40"/>
      <c r="J21" s="67"/>
      <c r="K21" s="40"/>
      <c r="L21" s="67"/>
    </row>
    <row r="22" spans="1:12" x14ac:dyDescent="0.2">
      <c r="A22" s="65"/>
      <c r="B22" s="69" t="s">
        <v>19</v>
      </c>
      <c r="C22" s="66"/>
      <c r="D22" s="40"/>
      <c r="E22" s="40"/>
      <c r="F22" s="67"/>
      <c r="G22" s="40"/>
      <c r="H22" s="40"/>
      <c r="I22" s="40"/>
      <c r="J22" s="67"/>
      <c r="K22" s="40"/>
      <c r="L22" s="67"/>
    </row>
    <row r="23" spans="1:12" x14ac:dyDescent="0.2">
      <c r="A23" s="65"/>
      <c r="B23" s="70" t="s">
        <v>20</v>
      </c>
      <c r="C23" s="66"/>
      <c r="D23" s="40"/>
      <c r="E23" s="40"/>
      <c r="F23" s="67"/>
      <c r="G23" s="40"/>
      <c r="H23" s="40"/>
      <c r="I23" s="40"/>
      <c r="J23" s="67"/>
      <c r="K23" s="40"/>
      <c r="L23" s="67"/>
    </row>
    <row r="24" spans="1:12" x14ac:dyDescent="0.2">
      <c r="A24" s="65"/>
      <c r="B24" s="70" t="s">
        <v>21</v>
      </c>
      <c r="C24" s="66"/>
      <c r="D24" s="40"/>
      <c r="E24" s="40"/>
      <c r="F24" s="67"/>
      <c r="G24" s="40"/>
      <c r="H24" s="40"/>
      <c r="I24" s="40"/>
      <c r="J24" s="67"/>
      <c r="K24" s="40"/>
      <c r="L24" s="67"/>
    </row>
    <row r="25" spans="1:12" ht="13.5" thickBot="1" x14ac:dyDescent="0.25">
      <c r="A25" s="65"/>
      <c r="B25" s="66"/>
      <c r="C25" s="66"/>
      <c r="D25" s="40"/>
      <c r="E25" s="40"/>
      <c r="F25" s="67"/>
      <c r="G25" s="40"/>
      <c r="H25" s="40"/>
      <c r="I25" s="40"/>
      <c r="J25" s="67"/>
      <c r="K25" s="40"/>
      <c r="L25" s="67"/>
    </row>
    <row r="26" spans="1:12" x14ac:dyDescent="0.2">
      <c r="A26" s="71"/>
      <c r="B26" s="72"/>
      <c r="C26" s="73"/>
      <c r="D26" s="74"/>
      <c r="E26" s="12"/>
      <c r="F26" s="13" t="s">
        <v>2</v>
      </c>
      <c r="G26" s="12"/>
      <c r="H26" s="14" t="s">
        <v>2</v>
      </c>
      <c r="I26" s="12"/>
      <c r="J26" s="15" t="s">
        <v>2</v>
      </c>
      <c r="K26" s="12"/>
      <c r="L26" s="16" t="s">
        <v>2</v>
      </c>
    </row>
    <row r="27" spans="1:12" x14ac:dyDescent="0.2">
      <c r="A27" s="33"/>
      <c r="B27" s="34"/>
      <c r="C27" s="66"/>
      <c r="D27" s="75"/>
      <c r="E27" s="12"/>
      <c r="F27" s="21" t="s">
        <v>3</v>
      </c>
      <c r="G27" s="12"/>
      <c r="H27" s="22" t="s">
        <v>3</v>
      </c>
      <c r="I27" s="12"/>
      <c r="J27" s="23" t="s">
        <v>3</v>
      </c>
      <c r="K27" s="12"/>
      <c r="L27" s="24" t="s">
        <v>3</v>
      </c>
    </row>
    <row r="28" spans="1:12" x14ac:dyDescent="0.2">
      <c r="A28" s="33"/>
      <c r="B28" s="34"/>
      <c r="C28" s="66"/>
      <c r="D28" s="75"/>
      <c r="E28" s="12"/>
      <c r="F28" s="21" t="str">
        <f>F8</f>
        <v>2017/18</v>
      </c>
      <c r="G28" s="12"/>
      <c r="H28" s="22" t="str">
        <f>H8</f>
        <v>2018/19</v>
      </c>
      <c r="I28" s="12"/>
      <c r="J28" s="23" t="str">
        <f>J8</f>
        <v>2019/20</v>
      </c>
      <c r="K28" s="12"/>
      <c r="L28" s="24" t="str">
        <f>L8</f>
        <v>2020/21</v>
      </c>
    </row>
    <row r="29" spans="1:12" x14ac:dyDescent="0.2">
      <c r="A29" s="76"/>
      <c r="B29" s="77"/>
      <c r="C29" s="78"/>
      <c r="D29" s="79"/>
      <c r="E29" s="12"/>
      <c r="F29" s="29" t="s">
        <v>10</v>
      </c>
      <c r="G29" s="12"/>
      <c r="H29" s="30" t="s">
        <v>10</v>
      </c>
      <c r="I29" s="12"/>
      <c r="J29" s="31" t="s">
        <v>10</v>
      </c>
      <c r="K29" s="12"/>
      <c r="L29" s="32" t="s">
        <v>10</v>
      </c>
    </row>
    <row r="30" spans="1:12" x14ac:dyDescent="0.2">
      <c r="A30" s="71"/>
      <c r="B30" s="72"/>
      <c r="C30" s="72"/>
      <c r="D30" s="80"/>
      <c r="E30" s="40"/>
      <c r="F30" s="81"/>
      <c r="G30" s="40"/>
      <c r="H30" s="42"/>
      <c r="I30" s="40"/>
      <c r="J30" s="46"/>
      <c r="K30" s="40"/>
      <c r="L30" s="47"/>
    </row>
    <row r="31" spans="1:12" ht="13.5" x14ac:dyDescent="0.25">
      <c r="A31" s="82"/>
      <c r="B31" s="83"/>
      <c r="C31" s="84"/>
      <c r="D31" s="85"/>
      <c r="E31" s="60"/>
      <c r="F31" s="81"/>
      <c r="G31" s="60"/>
      <c r="H31" s="42"/>
      <c r="I31" s="40"/>
      <c r="J31" s="46"/>
      <c r="K31" s="40"/>
      <c r="L31" s="47"/>
    </row>
    <row r="32" spans="1:12" ht="13.5" x14ac:dyDescent="0.25">
      <c r="A32" s="82">
        <f>A17+1</f>
        <v>8</v>
      </c>
      <c r="B32" s="83" t="s">
        <v>22</v>
      </c>
      <c r="C32" s="84"/>
      <c r="D32" s="85">
        <f>-37700+-21000+-5000</f>
        <v>-63700</v>
      </c>
      <c r="E32" s="60"/>
      <c r="F32" s="81"/>
      <c r="G32" s="60"/>
      <c r="H32" s="42"/>
      <c r="I32" s="40"/>
      <c r="J32" s="46"/>
      <c r="K32" s="40"/>
      <c r="L32" s="47"/>
    </row>
    <row r="33" spans="1:12" x14ac:dyDescent="0.2">
      <c r="A33" s="82"/>
      <c r="D33" s="85"/>
      <c r="E33" s="60"/>
      <c r="F33" s="81"/>
      <c r="G33" s="60"/>
      <c r="H33" s="42"/>
      <c r="I33" s="40"/>
      <c r="J33" s="46"/>
      <c r="K33" s="40"/>
      <c r="L33" s="47"/>
    </row>
    <row r="34" spans="1:12" ht="13.5" x14ac:dyDescent="0.25">
      <c r="A34" s="82">
        <f>A32+1</f>
        <v>9</v>
      </c>
      <c r="B34" s="86" t="s">
        <v>23</v>
      </c>
      <c r="C34" s="84"/>
      <c r="D34" s="85">
        <v>-26000</v>
      </c>
      <c r="E34" s="60"/>
      <c r="F34" s="81"/>
      <c r="G34" s="60"/>
      <c r="H34" s="42"/>
      <c r="I34" s="40"/>
      <c r="J34" s="46"/>
      <c r="K34" s="40"/>
      <c r="L34" s="47"/>
    </row>
    <row r="35" spans="1:12" ht="13.5" x14ac:dyDescent="0.25">
      <c r="A35" s="82"/>
      <c r="B35" s="86"/>
      <c r="C35" s="84"/>
      <c r="D35" s="85"/>
      <c r="E35" s="60"/>
      <c r="F35" s="81"/>
      <c r="G35" s="60"/>
      <c r="H35" s="42"/>
      <c r="I35" s="40"/>
      <c r="J35" s="46"/>
      <c r="K35" s="40"/>
      <c r="L35" s="47"/>
    </row>
    <row r="36" spans="1:12" ht="13.5" x14ac:dyDescent="0.25">
      <c r="A36" s="82">
        <f>A34+1</f>
        <v>10</v>
      </c>
      <c r="B36" s="87" t="s">
        <v>24</v>
      </c>
      <c r="D36" s="85">
        <f>+-20000+-5000</f>
        <v>-25000</v>
      </c>
      <c r="E36" s="60"/>
      <c r="F36" s="81"/>
      <c r="G36" s="60"/>
      <c r="H36" s="42"/>
      <c r="I36" s="40"/>
      <c r="J36" s="46"/>
      <c r="K36" s="40"/>
      <c r="L36" s="47"/>
    </row>
    <row r="37" spans="1:12" ht="13.5" x14ac:dyDescent="0.25">
      <c r="A37" s="82"/>
      <c r="B37" s="83"/>
      <c r="C37" s="84"/>
      <c r="D37" s="85"/>
      <c r="E37" s="60"/>
      <c r="F37" s="81"/>
      <c r="G37" s="60"/>
      <c r="H37" s="42"/>
      <c r="I37" s="40"/>
      <c r="J37" s="46"/>
      <c r="K37" s="40"/>
      <c r="L37" s="47"/>
    </row>
    <row r="38" spans="1:12" ht="13.5" x14ac:dyDescent="0.25">
      <c r="A38" s="82">
        <f>A36+1</f>
        <v>11</v>
      </c>
      <c r="B38" s="83" t="s">
        <v>25</v>
      </c>
      <c r="C38" s="84"/>
      <c r="D38" s="85">
        <v>-20000</v>
      </c>
      <c r="E38" s="60"/>
      <c r="F38" s="81"/>
      <c r="G38" s="60"/>
      <c r="H38" s="42"/>
      <c r="I38" s="40"/>
      <c r="J38" s="46"/>
      <c r="K38" s="40"/>
      <c r="L38" s="47"/>
    </row>
    <row r="39" spans="1:12" ht="13.5" x14ac:dyDescent="0.25">
      <c r="A39" s="82"/>
      <c r="B39" s="83"/>
      <c r="C39" s="84"/>
      <c r="D39" s="85"/>
      <c r="E39" s="60"/>
      <c r="F39" s="81"/>
      <c r="G39" s="60"/>
      <c r="H39" s="42"/>
      <c r="I39" s="40"/>
      <c r="J39" s="46"/>
      <c r="K39" s="40"/>
      <c r="L39" s="47"/>
    </row>
    <row r="40" spans="1:12" ht="13.5" x14ac:dyDescent="0.25">
      <c r="A40" s="82">
        <f>A38+1</f>
        <v>12</v>
      </c>
      <c r="B40" s="83" t="s">
        <v>26</v>
      </c>
      <c r="C40" s="84"/>
      <c r="D40" s="85">
        <v>-10000</v>
      </c>
      <c r="E40" s="60"/>
      <c r="F40" s="81"/>
      <c r="G40" s="60"/>
      <c r="H40" s="42"/>
      <c r="I40" s="40"/>
      <c r="J40" s="46"/>
      <c r="K40" s="40"/>
      <c r="L40" s="47"/>
    </row>
    <row r="41" spans="1:12" ht="13.5" x14ac:dyDescent="0.25">
      <c r="A41" s="82"/>
      <c r="B41" s="83"/>
      <c r="C41" s="84"/>
      <c r="D41" s="85"/>
      <c r="E41" s="60"/>
      <c r="F41" s="81"/>
      <c r="G41" s="60"/>
      <c r="H41" s="42"/>
      <c r="I41" s="40"/>
      <c r="J41" s="46"/>
      <c r="K41" s="40"/>
      <c r="L41" s="47"/>
    </row>
    <row r="42" spans="1:12" ht="13.5" x14ac:dyDescent="0.25">
      <c r="A42" s="82">
        <f>A40+1</f>
        <v>13</v>
      </c>
      <c r="B42" s="83" t="s">
        <v>27</v>
      </c>
      <c r="C42" s="84"/>
      <c r="D42" s="85">
        <v>-5000</v>
      </c>
      <c r="E42" s="60"/>
      <c r="F42" s="81"/>
      <c r="G42" s="60"/>
      <c r="H42" s="42"/>
      <c r="I42" s="40"/>
      <c r="J42" s="46"/>
      <c r="K42" s="40"/>
      <c r="L42" s="47"/>
    </row>
    <row r="43" spans="1:12" ht="13.5" x14ac:dyDescent="0.25">
      <c r="A43" s="82"/>
      <c r="B43" s="83"/>
      <c r="C43" s="84"/>
      <c r="D43" s="85"/>
      <c r="E43" s="60"/>
      <c r="F43" s="81"/>
      <c r="G43" s="60"/>
      <c r="H43" s="42"/>
      <c r="I43" s="40"/>
      <c r="J43" s="46"/>
      <c r="K43" s="40"/>
      <c r="L43" s="47"/>
    </row>
    <row r="44" spans="1:12" ht="13.5" x14ac:dyDescent="0.25">
      <c r="A44" s="82">
        <f>A42+1</f>
        <v>14</v>
      </c>
      <c r="B44" s="83" t="s">
        <v>28</v>
      </c>
      <c r="C44" s="84"/>
      <c r="D44" s="85">
        <v>-5000</v>
      </c>
      <c r="E44" s="60"/>
      <c r="F44" s="81"/>
      <c r="G44" s="60"/>
      <c r="H44" s="42"/>
      <c r="I44" s="40"/>
      <c r="J44" s="46"/>
      <c r="K44" s="40"/>
      <c r="L44" s="47"/>
    </row>
    <row r="45" spans="1:12" ht="13.5" x14ac:dyDescent="0.25">
      <c r="A45" s="82"/>
      <c r="B45" s="83"/>
      <c r="C45" s="84"/>
      <c r="D45" s="85"/>
      <c r="E45" s="60"/>
      <c r="F45" s="81"/>
      <c r="G45" s="60"/>
      <c r="H45" s="42"/>
      <c r="I45" s="40"/>
      <c r="J45" s="46"/>
      <c r="K45" s="40"/>
      <c r="L45" s="47"/>
    </row>
    <row r="46" spans="1:12" ht="13.5" x14ac:dyDescent="0.25">
      <c r="A46" s="82">
        <f>A44+1</f>
        <v>15</v>
      </c>
      <c r="B46" s="83" t="s">
        <v>29</v>
      </c>
      <c r="C46" s="84"/>
      <c r="D46" s="85">
        <v>-15000</v>
      </c>
      <c r="E46" s="60"/>
      <c r="F46" s="81"/>
      <c r="G46" s="60"/>
      <c r="H46" s="42"/>
      <c r="I46" s="40"/>
      <c r="J46" s="46"/>
      <c r="K46" s="40"/>
      <c r="L46" s="47"/>
    </row>
    <row r="47" spans="1:12" ht="13.5" x14ac:dyDescent="0.25">
      <c r="A47" s="82"/>
      <c r="B47" s="83"/>
      <c r="C47" s="84"/>
      <c r="D47" s="85"/>
      <c r="E47" s="60"/>
      <c r="F47" s="81"/>
      <c r="G47" s="60"/>
      <c r="H47" s="42"/>
      <c r="I47" s="40"/>
      <c r="J47" s="46"/>
      <c r="K47" s="40"/>
      <c r="L47" s="47"/>
    </row>
    <row r="48" spans="1:12" ht="13.5" x14ac:dyDescent="0.25">
      <c r="A48" s="82">
        <f>A46+1</f>
        <v>16</v>
      </c>
      <c r="B48" s="83" t="s">
        <v>30</v>
      </c>
      <c r="C48" s="84"/>
      <c r="D48" s="85">
        <v>-10000</v>
      </c>
      <c r="E48" s="60"/>
      <c r="F48" s="81"/>
      <c r="G48" s="60"/>
      <c r="H48" s="42"/>
      <c r="I48" s="40"/>
      <c r="J48" s="46"/>
      <c r="K48" s="40"/>
      <c r="L48" s="47"/>
    </row>
    <row r="49" spans="1:23" ht="13.5" x14ac:dyDescent="0.25">
      <c r="A49" s="82"/>
      <c r="B49" s="83"/>
      <c r="C49" s="84"/>
      <c r="D49" s="85"/>
      <c r="E49" s="60"/>
      <c r="F49" s="81"/>
      <c r="G49" s="60"/>
      <c r="H49" s="42"/>
      <c r="I49" s="40"/>
      <c r="J49" s="46"/>
      <c r="K49" s="40"/>
      <c r="L49" s="47"/>
    </row>
    <row r="50" spans="1:23" ht="13.5" x14ac:dyDescent="0.25">
      <c r="A50" s="82">
        <f>A48+1</f>
        <v>17</v>
      </c>
      <c r="B50" s="83" t="s">
        <v>31</v>
      </c>
      <c r="C50" s="84"/>
      <c r="D50" s="85">
        <v>-20000</v>
      </c>
      <c r="E50" s="60"/>
      <c r="F50" s="81"/>
      <c r="G50" s="60"/>
      <c r="H50" s="42"/>
      <c r="I50" s="40"/>
      <c r="J50" s="46"/>
      <c r="K50" s="40"/>
      <c r="L50" s="47"/>
    </row>
    <row r="51" spans="1:23" ht="13.5" x14ac:dyDescent="0.25">
      <c r="A51" s="82"/>
      <c r="B51" s="83"/>
      <c r="C51" s="84"/>
      <c r="D51" s="85"/>
      <c r="E51" s="60"/>
      <c r="F51" s="81"/>
      <c r="G51" s="60"/>
      <c r="H51" s="42"/>
      <c r="I51" s="40"/>
      <c r="J51" s="46"/>
      <c r="K51" s="40"/>
      <c r="L51" s="47"/>
    </row>
    <row r="52" spans="1:23" ht="13.5" x14ac:dyDescent="0.25">
      <c r="A52" s="82">
        <f>A50+1</f>
        <v>18</v>
      </c>
      <c r="B52" s="83" t="s">
        <v>32</v>
      </c>
      <c r="C52" s="84"/>
      <c r="D52" s="85">
        <v>-53350</v>
      </c>
      <c r="E52" s="60"/>
      <c r="F52" s="81"/>
      <c r="G52" s="60"/>
      <c r="H52" s="42"/>
      <c r="I52" s="40"/>
      <c r="J52" s="46"/>
      <c r="K52" s="40"/>
      <c r="L52" s="47"/>
    </row>
    <row r="53" spans="1:23" ht="13.5" x14ac:dyDescent="0.25">
      <c r="A53" s="82"/>
      <c r="B53" s="83"/>
      <c r="C53" s="84"/>
      <c r="D53" s="85"/>
      <c r="E53" s="60"/>
      <c r="F53" s="81"/>
      <c r="G53" s="60"/>
      <c r="H53" s="42"/>
      <c r="I53" s="40"/>
      <c r="J53" s="46"/>
      <c r="K53" s="40"/>
      <c r="L53" s="47"/>
    </row>
    <row r="54" spans="1:23" x14ac:dyDescent="0.2">
      <c r="A54" s="88"/>
      <c r="B54" s="89" t="s">
        <v>33</v>
      </c>
      <c r="C54" s="66"/>
      <c r="D54" s="90">
        <f>SUM(D31:D53)</f>
        <v>-253050</v>
      </c>
      <c r="E54" s="60"/>
      <c r="F54" s="91">
        <f>SUM(F30:F37)</f>
        <v>0</v>
      </c>
      <c r="G54" s="60"/>
      <c r="H54" s="92">
        <f>SUM(H30:H37)</f>
        <v>0</v>
      </c>
      <c r="I54" s="60"/>
      <c r="J54" s="93">
        <f>SUM(J30:J37)</f>
        <v>0</v>
      </c>
      <c r="K54" s="60"/>
      <c r="L54" s="94">
        <f>SUM(L30:L37)</f>
        <v>0</v>
      </c>
    </row>
    <row r="55" spans="1:23" x14ac:dyDescent="0.2">
      <c r="A55" s="82"/>
      <c r="B55" s="34"/>
      <c r="C55" s="66"/>
      <c r="D55" s="90"/>
      <c r="E55" s="60"/>
      <c r="F55" s="95"/>
      <c r="G55" s="60"/>
      <c r="H55" s="92"/>
      <c r="I55" s="60"/>
      <c r="J55" s="93"/>
      <c r="K55" s="60"/>
      <c r="L55" s="96"/>
    </row>
    <row r="56" spans="1:23" ht="13.5" thickBot="1" x14ac:dyDescent="0.25">
      <c r="A56" s="97">
        <f>A52+1</f>
        <v>19</v>
      </c>
      <c r="B56" s="98" t="s">
        <v>34</v>
      </c>
      <c r="C56" s="66"/>
      <c r="D56" s="99"/>
      <c r="E56" s="60"/>
      <c r="F56" s="61">
        <f>F54+F17</f>
        <v>0</v>
      </c>
      <c r="G56" s="60"/>
      <c r="H56" s="100">
        <f>H54+H17</f>
        <v>273860</v>
      </c>
      <c r="I56" s="60"/>
      <c r="J56" s="101">
        <f>J54+J17</f>
        <v>166150</v>
      </c>
      <c r="K56" s="60"/>
      <c r="L56" s="64">
        <f>L54+L17</f>
        <v>231560</v>
      </c>
    </row>
    <row r="57" spans="1:23" x14ac:dyDescent="0.2">
      <c r="A57" s="102"/>
      <c r="D57" s="103"/>
      <c r="E57" s="7"/>
      <c r="F57" s="81"/>
      <c r="G57" s="40"/>
      <c r="H57" s="42"/>
      <c r="I57" s="40"/>
      <c r="J57" s="46"/>
      <c r="K57" s="40"/>
      <c r="L57" s="47"/>
    </row>
    <row r="58" spans="1:23" x14ac:dyDescent="0.2">
      <c r="A58" s="104"/>
      <c r="B58" s="105" t="s">
        <v>35</v>
      </c>
      <c r="D58" s="106"/>
      <c r="F58" s="81"/>
      <c r="G58" s="40"/>
      <c r="H58" s="42"/>
      <c r="I58" s="40"/>
      <c r="J58" s="46"/>
      <c r="K58" s="40"/>
      <c r="L58" s="47"/>
      <c r="N58" s="107"/>
      <c r="P58" s="2"/>
      <c r="Q58" s="2"/>
      <c r="S58" s="2"/>
      <c r="V58" s="2"/>
    </row>
    <row r="59" spans="1:23" x14ac:dyDescent="0.2">
      <c r="A59" s="104"/>
      <c r="B59" s="3"/>
      <c r="D59" s="106"/>
      <c r="F59" s="81"/>
      <c r="G59" s="40"/>
      <c r="H59" s="42"/>
      <c r="I59" s="40"/>
      <c r="J59" s="46"/>
      <c r="K59" s="40"/>
      <c r="L59" s="47"/>
      <c r="N59" s="108"/>
      <c r="P59" s="109"/>
      <c r="Q59" s="2"/>
      <c r="R59" s="108"/>
      <c r="S59" s="2"/>
      <c r="T59" s="108"/>
      <c r="V59" s="2"/>
      <c r="W59" s="108"/>
    </row>
    <row r="60" spans="1:23" ht="13.5" x14ac:dyDescent="0.25">
      <c r="A60" s="82">
        <f>A56+1</f>
        <v>20</v>
      </c>
      <c r="B60" s="110" t="s">
        <v>36</v>
      </c>
      <c r="C60" s="111" t="s">
        <v>37</v>
      </c>
      <c r="D60" s="85"/>
      <c r="E60" s="40"/>
      <c r="F60" s="81"/>
      <c r="G60" s="40"/>
      <c r="H60" s="42"/>
      <c r="I60" s="40"/>
      <c r="J60" s="46"/>
      <c r="K60" s="40"/>
      <c r="L60" s="47"/>
    </row>
    <row r="61" spans="1:23" ht="13.5" x14ac:dyDescent="0.25">
      <c r="A61" s="82">
        <f>A60+1</f>
        <v>21</v>
      </c>
      <c r="B61" s="112" t="s">
        <v>38</v>
      </c>
      <c r="C61" s="111"/>
      <c r="D61" s="85"/>
      <c r="E61" s="40"/>
      <c r="F61" s="81"/>
      <c r="G61" s="40"/>
      <c r="H61" s="42"/>
      <c r="I61" s="40"/>
      <c r="J61" s="46"/>
      <c r="K61" s="40"/>
      <c r="L61" s="47"/>
    </row>
    <row r="62" spans="1:23" ht="13.5" x14ac:dyDescent="0.25">
      <c r="A62" s="82">
        <f>A61+1</f>
        <v>22</v>
      </c>
      <c r="B62" s="83" t="s">
        <v>39</v>
      </c>
      <c r="C62" s="84">
        <v>0.02</v>
      </c>
      <c r="D62" s="85">
        <v>-20000</v>
      </c>
      <c r="E62" s="40"/>
      <c r="F62" s="81"/>
      <c r="G62" s="40"/>
      <c r="H62" s="42"/>
      <c r="I62" s="40"/>
      <c r="J62" s="46"/>
      <c r="K62" s="40"/>
      <c r="L62" s="47"/>
      <c r="M62" s="3" t="s">
        <v>40</v>
      </c>
    </row>
    <row r="63" spans="1:23" ht="13.5" x14ac:dyDescent="0.25">
      <c r="A63" s="82">
        <f>A62+1</f>
        <v>23</v>
      </c>
      <c r="B63" s="83" t="s">
        <v>41</v>
      </c>
      <c r="C63" s="84">
        <v>0.04</v>
      </c>
      <c r="D63" s="85">
        <v>-26000</v>
      </c>
      <c r="E63" s="60"/>
      <c r="F63" s="81"/>
      <c r="G63" s="60"/>
      <c r="H63" s="42"/>
      <c r="I63" s="40"/>
      <c r="J63" s="46"/>
      <c r="K63" s="40"/>
      <c r="L63" s="47"/>
      <c r="M63" s="3" t="s">
        <v>42</v>
      </c>
    </row>
    <row r="64" spans="1:23" ht="13.5" x14ac:dyDescent="0.25">
      <c r="A64" s="82">
        <f>A63+1</f>
        <v>24</v>
      </c>
      <c r="B64" s="83" t="s">
        <v>43</v>
      </c>
      <c r="C64" s="84">
        <v>0.04</v>
      </c>
      <c r="D64" s="85">
        <v>-49000</v>
      </c>
      <c r="E64" s="60"/>
      <c r="F64" s="81"/>
      <c r="G64" s="60"/>
      <c r="H64" s="42"/>
      <c r="I64" s="40"/>
      <c r="J64" s="46"/>
      <c r="K64" s="40"/>
      <c r="L64" s="47"/>
    </row>
    <row r="65" spans="1:23" s="3" customFormat="1" ht="14.25" thickBot="1" x14ac:dyDescent="0.3">
      <c r="A65" s="82"/>
      <c r="B65" s="83"/>
      <c r="C65" s="84"/>
      <c r="D65" s="85"/>
      <c r="E65" s="60"/>
      <c r="F65" s="113"/>
      <c r="G65" s="60"/>
      <c r="H65" s="114"/>
      <c r="I65" s="40"/>
      <c r="J65" s="115"/>
      <c r="K65" s="40"/>
      <c r="L65" s="116"/>
      <c r="N65"/>
      <c r="O65"/>
      <c r="P65"/>
      <c r="Q65"/>
      <c r="R65"/>
      <c r="S65"/>
      <c r="T65"/>
      <c r="U65"/>
      <c r="V65"/>
      <c r="W65"/>
    </row>
    <row r="66" spans="1:23" s="3" customFormat="1" ht="12" customHeight="1" x14ac:dyDescent="0.2">
      <c r="A66" s="82">
        <f>A64+1</f>
        <v>25</v>
      </c>
      <c r="B66" s="89" t="s">
        <v>44</v>
      </c>
      <c r="C66" s="66"/>
      <c r="D66" s="90"/>
      <c r="E66" s="60"/>
      <c r="F66" s="91">
        <f>SUM(F57:F64)</f>
        <v>0</v>
      </c>
      <c r="G66" s="60"/>
      <c r="H66" s="92">
        <f>SUM(H57:H64)</f>
        <v>0</v>
      </c>
      <c r="I66" s="60"/>
      <c r="J66" s="93">
        <f>SUM(J57:J64)</f>
        <v>0</v>
      </c>
      <c r="K66" s="60"/>
      <c r="L66" s="94">
        <f>SUM(L57:L64)</f>
        <v>0</v>
      </c>
      <c r="N66"/>
      <c r="O66"/>
      <c r="P66"/>
      <c r="Q66"/>
      <c r="R66"/>
      <c r="S66"/>
      <c r="T66"/>
      <c r="U66"/>
      <c r="V66"/>
      <c r="W66"/>
    </row>
    <row r="67" spans="1:23" s="3" customFormat="1" ht="12" customHeight="1" x14ac:dyDescent="0.2">
      <c r="A67" s="82"/>
      <c r="B67" s="34"/>
      <c r="C67" s="66"/>
      <c r="D67" s="90"/>
      <c r="E67" s="60"/>
      <c r="F67" s="95"/>
      <c r="G67" s="60"/>
      <c r="H67" s="92"/>
      <c r="I67" s="60"/>
      <c r="J67" s="93"/>
      <c r="K67" s="60"/>
      <c r="L67" s="96"/>
      <c r="N67"/>
      <c r="O67"/>
      <c r="P67"/>
      <c r="Q67"/>
      <c r="R67"/>
      <c r="S67"/>
      <c r="T67"/>
      <c r="U67"/>
      <c r="V67"/>
      <c r="W67"/>
    </row>
    <row r="68" spans="1:23" s="3" customFormat="1" ht="12" customHeight="1" x14ac:dyDescent="0.2">
      <c r="A68" s="97">
        <f>A66+1</f>
        <v>26</v>
      </c>
      <c r="B68" s="98" t="s">
        <v>45</v>
      </c>
      <c r="C68" s="78"/>
      <c r="D68" s="99"/>
      <c r="E68" s="117"/>
      <c r="F68" s="95">
        <f>F66+F56</f>
        <v>0</v>
      </c>
      <c r="G68" s="117"/>
      <c r="H68" s="118">
        <f>H66+H56</f>
        <v>273860</v>
      </c>
      <c r="I68" s="117"/>
      <c r="J68" s="119">
        <f>J66+J56</f>
        <v>166150</v>
      </c>
      <c r="K68" s="117"/>
      <c r="L68" s="96">
        <f>L66+L56</f>
        <v>231560</v>
      </c>
      <c r="N68"/>
      <c r="O68"/>
      <c r="P68"/>
      <c r="Q68"/>
      <c r="R68"/>
      <c r="S68"/>
      <c r="T68"/>
      <c r="U68"/>
      <c r="V68"/>
      <c r="W68"/>
    </row>
    <row r="69" spans="1:23" s="3" customFormat="1" ht="12" customHeight="1" x14ac:dyDescent="0.2">
      <c r="A69"/>
      <c r="B69"/>
      <c r="C69"/>
      <c r="D69" s="2"/>
      <c r="E69" s="2"/>
      <c r="F69"/>
      <c r="G69" s="2"/>
      <c r="H69"/>
      <c r="I69" s="2"/>
      <c r="J69"/>
      <c r="K69" s="2"/>
      <c r="L69"/>
      <c r="N69"/>
      <c r="O69"/>
      <c r="P69"/>
      <c r="Q69"/>
      <c r="R69"/>
      <c r="S69"/>
      <c r="T69"/>
      <c r="U69"/>
      <c r="V69"/>
      <c r="W69"/>
    </row>
    <row r="70" spans="1:23" s="3" customFormat="1" ht="12" customHeight="1" x14ac:dyDescent="0.2">
      <c r="A70"/>
      <c r="B70"/>
      <c r="C70"/>
      <c r="D70" s="2"/>
      <c r="E70" s="2"/>
      <c r="F70"/>
      <c r="G70" s="2"/>
      <c r="H70"/>
      <c r="I70" s="2"/>
      <c r="J70"/>
      <c r="K70" s="2"/>
      <c r="L70"/>
      <c r="N70"/>
      <c r="O70"/>
      <c r="P70"/>
      <c r="Q70"/>
      <c r="R70"/>
      <c r="S70"/>
      <c r="T70"/>
      <c r="U70"/>
      <c r="V70"/>
      <c r="W70"/>
    </row>
    <row r="71" spans="1:23" s="3" customFormat="1" ht="12" customHeight="1" x14ac:dyDescent="0.25">
      <c r="A71"/>
      <c r="B71" s="120" t="s">
        <v>46</v>
      </c>
      <c r="C71"/>
      <c r="D71" s="2"/>
      <c r="E71" s="2"/>
      <c r="F71"/>
      <c r="G71" s="2"/>
      <c r="H71"/>
      <c r="I71" s="2"/>
      <c r="J71"/>
      <c r="K71" s="2"/>
      <c r="L71"/>
      <c r="N71"/>
      <c r="O71"/>
      <c r="P71"/>
      <c r="Q71"/>
      <c r="R71"/>
      <c r="S71"/>
      <c r="T71"/>
      <c r="U71"/>
      <c r="V71"/>
      <c r="W71"/>
    </row>
    <row r="72" spans="1:23" s="3" customFormat="1" ht="12" customHeight="1" x14ac:dyDescent="0.2">
      <c r="A72"/>
      <c r="B72"/>
      <c r="C72"/>
      <c r="D72" s="2"/>
      <c r="E72" s="2"/>
      <c r="F72"/>
      <c r="G72" s="2"/>
      <c r="H72"/>
      <c r="I72" s="2"/>
      <c r="J72"/>
      <c r="K72" s="2"/>
      <c r="L72"/>
      <c r="N72"/>
      <c r="O72"/>
      <c r="P72"/>
      <c r="Q72"/>
      <c r="R72"/>
      <c r="S72"/>
      <c r="T72"/>
      <c r="U72"/>
      <c r="V72"/>
      <c r="W72"/>
    </row>
    <row r="73" spans="1:23" s="3" customFormat="1" ht="12" customHeight="1" x14ac:dyDescent="0.2">
      <c r="A73"/>
      <c r="B73"/>
      <c r="C73"/>
      <c r="D73" s="2"/>
      <c r="E73" s="2"/>
      <c r="F73"/>
      <c r="G73" s="2"/>
      <c r="H73"/>
      <c r="I73" s="2"/>
      <c r="J73"/>
      <c r="K73" s="2"/>
      <c r="L73"/>
      <c r="N73"/>
      <c r="O73"/>
      <c r="P73"/>
      <c r="Q73"/>
      <c r="R73"/>
      <c r="S73"/>
      <c r="T73"/>
      <c r="U73"/>
      <c r="V73"/>
      <c r="W73"/>
    </row>
    <row r="74" spans="1:23" s="3" customFormat="1" ht="12" customHeight="1" x14ac:dyDescent="0.2">
      <c r="A74"/>
      <c r="B74"/>
      <c r="C74"/>
      <c r="D74" s="2"/>
      <c r="E74" s="2"/>
      <c r="F74"/>
      <c r="G74" s="2"/>
      <c r="H74"/>
      <c r="I74" s="2"/>
      <c r="J74"/>
      <c r="K74" s="2"/>
      <c r="L74"/>
      <c r="N74"/>
      <c r="O74"/>
      <c r="P74"/>
      <c r="Q74"/>
      <c r="R74"/>
      <c r="S74"/>
      <c r="T74"/>
      <c r="U74"/>
      <c r="V74"/>
      <c r="W74"/>
    </row>
    <row r="75" spans="1:23" s="3" customFormat="1" ht="12" customHeight="1" x14ac:dyDescent="0.2">
      <c r="A75"/>
      <c r="B75"/>
      <c r="C75"/>
      <c r="D75" s="2"/>
      <c r="E75" s="2"/>
      <c r="F75"/>
      <c r="G75" s="2"/>
      <c r="H75"/>
      <c r="I75" s="2"/>
      <c r="J75"/>
      <c r="K75" s="2"/>
      <c r="L75"/>
      <c r="N75"/>
      <c r="O75"/>
      <c r="P75"/>
      <c r="Q75"/>
      <c r="R75"/>
      <c r="S75"/>
      <c r="T75"/>
      <c r="U75"/>
      <c r="V75"/>
      <c r="W75"/>
    </row>
    <row r="76" spans="1:23" s="3" customFormat="1" ht="12" customHeight="1" x14ac:dyDescent="0.2">
      <c r="A76"/>
      <c r="B76"/>
      <c r="C76"/>
      <c r="D76" s="2"/>
      <c r="E76" s="2"/>
      <c r="F76"/>
      <c r="G76" s="2"/>
      <c r="H76"/>
      <c r="I76" s="2"/>
      <c r="J76"/>
      <c r="K76" s="2"/>
      <c r="L76"/>
      <c r="N76"/>
      <c r="O76"/>
      <c r="P76"/>
      <c r="Q76"/>
      <c r="R76"/>
      <c r="S76"/>
      <c r="T76"/>
      <c r="U76"/>
      <c r="V76"/>
      <c r="W76"/>
    </row>
    <row r="77" spans="1:23" s="3" customFormat="1" ht="12" customHeight="1" x14ac:dyDescent="0.2">
      <c r="A77"/>
      <c r="B77"/>
      <c r="C77"/>
      <c r="D77" s="2"/>
      <c r="E77" s="2"/>
      <c r="F77"/>
      <c r="G77" s="2"/>
      <c r="H77"/>
      <c r="I77" s="2"/>
      <c r="J77"/>
      <c r="K77" s="2"/>
      <c r="L77"/>
      <c r="N77"/>
      <c r="O77"/>
      <c r="P77"/>
      <c r="Q77"/>
      <c r="R77"/>
      <c r="S77"/>
      <c r="T77"/>
      <c r="U77"/>
      <c r="V77"/>
      <c r="W77"/>
    </row>
    <row r="78" spans="1:23" s="3" customFormat="1" ht="12" customHeight="1" x14ac:dyDescent="0.2">
      <c r="A78"/>
      <c r="B78"/>
      <c r="C78"/>
      <c r="D78" s="2"/>
      <c r="E78" s="2"/>
      <c r="F78"/>
      <c r="G78" s="2"/>
      <c r="H78"/>
      <c r="I78" s="2"/>
      <c r="J78"/>
      <c r="K78" s="2"/>
      <c r="L78"/>
      <c r="N78"/>
      <c r="O78"/>
      <c r="P78"/>
      <c r="Q78"/>
      <c r="R78"/>
      <c r="S78"/>
      <c r="T78"/>
      <c r="U78"/>
      <c r="V78"/>
      <c r="W78"/>
    </row>
    <row r="79" spans="1:23" s="3" customFormat="1" ht="12" customHeight="1" x14ac:dyDescent="0.2">
      <c r="A79"/>
      <c r="B79"/>
      <c r="C79"/>
      <c r="D79" s="2"/>
      <c r="E79" s="2"/>
      <c r="F79"/>
      <c r="G79" s="2"/>
      <c r="H79"/>
      <c r="I79" s="2"/>
      <c r="J79"/>
      <c r="K79" s="2"/>
      <c r="L79"/>
      <c r="N79"/>
      <c r="O79"/>
      <c r="P79"/>
      <c r="Q79"/>
      <c r="R79"/>
      <c r="S79"/>
      <c r="T79"/>
      <c r="U79"/>
      <c r="V79"/>
      <c r="W79"/>
    </row>
    <row r="80" spans="1:23" s="3" customFormat="1" ht="12" customHeight="1" x14ac:dyDescent="0.2">
      <c r="A80"/>
      <c r="B80"/>
      <c r="C80"/>
      <c r="D80" s="2"/>
      <c r="E80" s="2"/>
      <c r="F80"/>
      <c r="G80" s="2"/>
      <c r="H80"/>
      <c r="I80" s="2"/>
      <c r="J80"/>
      <c r="K80" s="2"/>
      <c r="L80"/>
      <c r="N80"/>
      <c r="O80"/>
      <c r="P80"/>
      <c r="Q80"/>
      <c r="R80"/>
      <c r="S80"/>
      <c r="T80"/>
      <c r="U80"/>
      <c r="V80"/>
      <c r="W80"/>
    </row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pageMargins left="0.39370078740157483" right="0" top="0" bottom="0" header="0" footer="0.51181102362204722"/>
  <pageSetup scale="59" orientation="landscape" r:id="rId1"/>
  <headerFooter alignWithMargins="0">
    <oddFooter>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PLT Proposals </vt:lpstr>
      <vt:lpstr>'PLT Proposals '!Print_Area</vt:lpstr>
      <vt:lpstr>'PLT Proposals '!Print_Titles</vt:lpstr>
    </vt:vector>
  </TitlesOfParts>
  <Company>PBC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WhittakerJason</dc:creator>
  <cp:lastModifiedBy>GreenVince</cp:lastModifiedBy>
  <cp:lastPrinted>2017-12-06T23:07:45Z</cp:lastPrinted>
  <dcterms:created xsi:type="dcterms:W3CDTF">2017-10-31T16:57:47Z</dcterms:created>
  <dcterms:modified xsi:type="dcterms:W3CDTF">2017-12-08T12:50:07Z</dcterms:modified>
</cp:coreProperties>
</file>